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cliche/Desktop/"/>
    </mc:Choice>
  </mc:AlternateContent>
  <xr:revisionPtr revIDLastSave="0" documentId="13_ncr:1_{A61C8F47-4B1C-9641-9B65-C537292C6D10}" xr6:coauthVersionLast="37" xr6:coauthVersionMax="37" xr10:uidLastSave="{00000000-0000-0000-0000-000000000000}"/>
  <bookViews>
    <workbookView xWindow="28560" yWindow="-4080" windowWidth="35440" windowHeight="19400" activeTab="6" xr2:uid="{00000000-000D-0000-FFFF-FFFF00000000}"/>
  </bookViews>
  <sheets>
    <sheet name="QBR INFOS" sheetId="1" r:id="rId1"/>
    <sheet name="CAMSO FORECAST" sheetId="2" state="hidden" r:id="rId2"/>
    <sheet name="SUPPLIER CAPACITY INFORMATION" sheetId="3" state="hidden" r:id="rId3"/>
    <sheet name="SALES INFORMATION" sheetId="7" r:id="rId4"/>
    <sheet name="RISK IDENTIFICATION" sheetId="8" r:id="rId5"/>
    <sheet name="CONSTANT" sheetId="4" r:id="rId6"/>
    <sheet name="VAVE SUGGESTION" sheetId="9" r:id="rId7"/>
  </sheets>
  <definedNames>
    <definedName name="_xlnm._FilterDatabase" localSheetId="4" hidden="1">'RISK IDENTIFICATION'!$A$2:$D$6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"02/21/2017 12:35:00"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'QBR INFOS'!$B$2:$R$69</definedName>
    <definedName name="_xlnm.Print_Area" localSheetId="6">'VAVE SUGGESTION'!$A:$H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4" l="1"/>
  <c r="J19" i="4"/>
  <c r="J18" i="4"/>
  <c r="J17" i="4"/>
  <c r="J16" i="4"/>
  <c r="J15" i="4"/>
  <c r="J14" i="4"/>
  <c r="D20" i="4"/>
  <c r="D19" i="4"/>
  <c r="D18" i="4"/>
  <c r="D17" i="4"/>
  <c r="D16" i="4"/>
  <c r="D15" i="4"/>
  <c r="D14" i="4"/>
  <c r="C60" i="1" l="1"/>
  <c r="D60" i="1"/>
  <c r="E60" i="1"/>
  <c r="C61" i="1"/>
  <c r="D61" i="1"/>
  <c r="E61" i="1"/>
  <c r="C62" i="1"/>
  <c r="D62" i="1"/>
  <c r="E62" i="1"/>
  <c r="D59" i="1"/>
  <c r="E59" i="1"/>
  <c r="C59" i="1"/>
  <c r="D3" i="8"/>
  <c r="D4" i="8"/>
  <c r="D6" i="8"/>
  <c r="F62" i="1" s="1"/>
  <c r="D5" i="8"/>
  <c r="F60" i="1" l="1"/>
  <c r="F59" i="1"/>
  <c r="F61" i="1"/>
  <c r="B8" i="7"/>
  <c r="AW18" i="3" l="1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W5" i="3"/>
  <c r="AV5" i="3"/>
  <c r="AU5" i="3"/>
  <c r="B5" i="3"/>
  <c r="C5" i="3"/>
  <c r="D5" i="3"/>
  <c r="E5" i="3"/>
  <c r="F5" i="3"/>
  <c r="G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H5" i="3"/>
  <c r="J6" i="4" l="1"/>
  <c r="D6" i="4"/>
  <c r="D5" i="4" l="1"/>
  <c r="D7" i="4" l="1"/>
  <c r="J5" i="4"/>
  <c r="J7" i="4"/>
  <c r="D8" i="4"/>
  <c r="J8" i="4" l="1"/>
  <c r="J4" i="4"/>
  <c r="D9" i="4"/>
  <c r="J3" i="4" l="1"/>
  <c r="J9" i="4"/>
  <c r="D4" i="4" l="1"/>
  <c r="D3" i="4"/>
</calcChain>
</file>

<file path=xl/sharedStrings.xml><?xml version="1.0" encoding="utf-8"?>
<sst xmlns="http://schemas.openxmlformats.org/spreadsheetml/2006/main" count="236" uniqueCount="97">
  <si>
    <t>SUPPLIER NAME</t>
  </si>
  <si>
    <t>% capacity used by Camso</t>
  </si>
  <si>
    <t>% capacity used by others</t>
  </si>
  <si>
    <t>% free capacity</t>
  </si>
  <si>
    <t>EQUIPMENT AND MACHINES CAPACITY ANALYSIS</t>
  </si>
  <si>
    <t>INSTRUCTIONS</t>
  </si>
  <si>
    <t>Please enter a pourcentage of your labor force implicated in the production of Camso's orders in the line 3.</t>
  </si>
  <si>
    <t>Please enter a pourcentage of your labor force implicated in the production of you other customers orders in the line 4.</t>
  </si>
  <si>
    <r>
      <t xml:space="preserve">Only completed the cells in </t>
    </r>
    <r>
      <rPr>
        <i/>
        <u/>
        <sz val="12"/>
        <color theme="0" tint="-0.34998626667073579"/>
        <rFont val="Calibri"/>
        <family val="2"/>
        <scheme val="minor"/>
      </rPr>
      <t>grey.</t>
    </r>
  </si>
  <si>
    <t>Q4</t>
  </si>
  <si>
    <t>FY 2016-2017</t>
  </si>
  <si>
    <t>Q1</t>
  </si>
  <si>
    <t>FY 2017-2018</t>
  </si>
  <si>
    <t>Q2</t>
  </si>
  <si>
    <t>Q3</t>
  </si>
  <si>
    <t>FY 2018-2019</t>
  </si>
  <si>
    <t>FY 2019-2020</t>
  </si>
  <si>
    <t>FY 2020-2021</t>
  </si>
  <si>
    <t>MONTH OF STUDY</t>
  </si>
  <si>
    <t>VAVE SUGGESTIONS</t>
  </si>
  <si>
    <t>PID</t>
  </si>
  <si>
    <t>DESCRIPTION</t>
  </si>
  <si>
    <t>1.</t>
  </si>
  <si>
    <t>2.</t>
  </si>
  <si>
    <t>3.</t>
  </si>
  <si>
    <t>4.</t>
  </si>
  <si>
    <t xml:space="preserve">  </t>
  </si>
  <si>
    <t xml:space="preserve"> </t>
  </si>
  <si>
    <t>KEY CLIENTS PROPORTION FOR QUARTER IN STUDY</t>
  </si>
  <si>
    <t>NAME OF CLIENTS</t>
  </si>
  <si>
    <t>PROPORTION OF SALES (%)</t>
  </si>
  <si>
    <t>CAMSO</t>
  </si>
  <si>
    <t>OTHERS</t>
  </si>
  <si>
    <t>TOTAL</t>
  </si>
  <si>
    <t>Please include the name of your 3 main clients</t>
  </si>
  <si>
    <t>Please include the proportion of sales for each suppliers for the Quarter in study</t>
  </si>
  <si>
    <t>RISK PROBALITIY</t>
  </si>
  <si>
    <t>RISK IMPACT</t>
  </si>
  <si>
    <t>EXPECTED</t>
  </si>
  <si>
    <t>LIKELY</t>
  </si>
  <si>
    <t>POSSIBLE</t>
  </si>
  <si>
    <t>UNLIKLEY</t>
  </si>
  <si>
    <t>NEARLY IMPOSSIBLE</t>
  </si>
  <si>
    <t xml:space="preserve">MARGINAL </t>
  </si>
  <si>
    <t>SIGNIFICANT</t>
  </si>
  <si>
    <t>CRITICAL</t>
  </si>
  <si>
    <t>CATASTOPHIC</t>
  </si>
  <si>
    <t>RISK RATING</t>
  </si>
  <si>
    <t>from 1 (marginal)  to 20 (catastophic)</t>
  </si>
  <si>
    <t>RISK TYPE</t>
  </si>
  <si>
    <t xml:space="preserve">SUPPLY / DEMAND </t>
  </si>
  <si>
    <t>MARKET</t>
  </si>
  <si>
    <t>RISK IDENTIFICATION</t>
  </si>
  <si>
    <t>CUSTOMER B</t>
  </si>
  <si>
    <t>CUSTOMER C</t>
  </si>
  <si>
    <t>CUSTOMER D</t>
  </si>
  <si>
    <t>MONTHS $$$$</t>
  </si>
  <si>
    <t>MONTHS HOURS Production</t>
  </si>
  <si>
    <t>LABOR FORCE CAPACITY ANALYSIS (Ixonia)</t>
  </si>
  <si>
    <t xml:space="preserve">EQUIPMENT AND MACHINES CAPACITY ANALYSIS </t>
  </si>
  <si>
    <t>CAMSO  - SCRIP SUBMISSION FORM</t>
  </si>
  <si>
    <t>USER DEFINITIONS</t>
  </si>
  <si>
    <t>GENERAL INFORMATION (SUPPLIER TO POPULATE)</t>
  </si>
  <si>
    <t xml:space="preserve">SUPPLIER POPULATES ALL BOXES AS DESCRIBED BELOW </t>
  </si>
  <si>
    <t>Date Submitted:</t>
  </si>
  <si>
    <t>←</t>
  </si>
  <si>
    <t>Date Supplier is submitting SCRIP form to CAMSO</t>
  </si>
  <si>
    <t>Supplier Name:</t>
  </si>
  <si>
    <t>Full Name of Supplier Submitting Idea</t>
  </si>
  <si>
    <t>SUPPLIER POINT OF CONTACT INFORMATION</t>
  </si>
  <si>
    <t>Name:</t>
  </si>
  <si>
    <t>Supplier Primary Contact Name</t>
  </si>
  <si>
    <t>Telephone Number:</t>
  </si>
  <si>
    <t>Supplier Primary Contact Telephone Number</t>
  </si>
  <si>
    <t>E-mail:</t>
  </si>
  <si>
    <t>Supplier Primary Contact E-mail Address</t>
  </si>
  <si>
    <t>SUPPLIER COST REDUCTION IDEA INFORMATION</t>
  </si>
  <si>
    <t>Idea Title:</t>
  </si>
  <si>
    <t>Supplier generated high level title of idea that supplier is proposing to CAMSO to generate cost savings</t>
  </si>
  <si>
    <t>Idea Description:</t>
  </si>
  <si>
    <t>Supplier to describe in detail their proposed idea to CAMSO, including any and all information necessary for CAMSO to fully understand what is required to implement the idea</t>
  </si>
  <si>
    <t>Impact to CAMSO Global Procurement Priorities (Quality; Delivery; Competitiveness; and/or New Product Development):</t>
  </si>
  <si>
    <t>Supplier to describe how they believe that the proposed idea would impact each of Global Procurement's four main priorities Quality; Competitiveness; Delivery; and/or New Product Development</t>
  </si>
  <si>
    <t>Estimated Annual Benefit to CAMSO (USD):</t>
  </si>
  <si>
    <t xml:space="preserve">Supplier to estimate projected annual dollar value of savings from the market basket of parts or services impacted by the idea </t>
  </si>
  <si>
    <t>Potential CAMSO Investment Costs</t>
  </si>
  <si>
    <t>Supplier to estimate projected amount that CAMSO could potentially spend in investment costs to implement SCRIP idea.</t>
  </si>
  <si>
    <t>Assumptions behind estimated annual benefit:</t>
  </si>
  <si>
    <t>Supplier rationale behind the estimated benefit stated above (Annual Purchase Volume calculation, price calculation, percentage, etc.)</t>
  </si>
  <si>
    <t>Supplier Proposed Implementation Date:</t>
  </si>
  <si>
    <t>Date supplier believes idea could be implemented and begin delivering savings to CAMSO</t>
  </si>
  <si>
    <t>Supplier Change Request (SCR) Required?</t>
  </si>
  <si>
    <t>Supplier Change Request (SCR) is an CAMSO form that supplier fills out to indicate any changes to process, product, or drawing that is proposed to CAMSO. If a change is required, an SCR is required.</t>
  </si>
  <si>
    <t>Comments</t>
  </si>
  <si>
    <t>Supplier to include any additional comments in this area.</t>
  </si>
  <si>
    <t>QUARTERLY BUSINESS REVIEW - SUPPLIER'S INPUT</t>
  </si>
  <si>
    <t>LABOR FORCE CAPACITY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</si>
</sst>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mm/d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676767"/>
      <name val="Verdana"/>
      <family val="2"/>
    </font>
    <font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u/>
      <sz val="12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6" tint="0.5999938962981048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D8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n">
        <color theme="0" tint="-0.499984740745262"/>
      </left>
      <right style="thick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0070C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rgb="FF0070C0"/>
      </right>
      <top/>
      <bottom/>
      <diagonal/>
    </border>
    <border>
      <left style="thick">
        <color rgb="FF0070C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rgb="FF0070C0"/>
      </right>
      <top style="thin">
        <color theme="0" tint="-0.499984740745262"/>
      </top>
      <bottom/>
      <diagonal/>
    </border>
    <border>
      <left style="thick">
        <color rgb="FF0070C0"/>
      </left>
      <right style="thick">
        <color rgb="FF0070C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rgb="FF0070C0"/>
      </right>
      <top/>
      <bottom style="thin">
        <color theme="0" tint="-0.499984740745262"/>
      </bottom>
      <diagonal/>
    </border>
    <border>
      <left style="thick">
        <color rgb="FF0070C0"/>
      </left>
      <right style="thick">
        <color rgb="FF0070C0"/>
      </right>
      <top/>
      <bottom style="thin">
        <color theme="0" tint="-0.499984740745262"/>
      </bottom>
      <diagonal/>
    </border>
    <border>
      <left style="thick">
        <color rgb="FF0070C0"/>
      </left>
      <right style="thick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ck">
        <color rgb="FF0070C0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ck">
        <color rgb="FF0070C0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0070C0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ck">
        <color rgb="FF0070C0"/>
      </left>
      <right style="medium">
        <color indexed="64"/>
      </right>
      <top style="thin">
        <color theme="0" tint="-0.499984740745262"/>
      </top>
      <bottom/>
      <diagonal/>
    </border>
    <border>
      <left style="thick">
        <color rgb="FF0070C0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0070C0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vertical="center"/>
    </xf>
    <xf numFmtId="17" fontId="0" fillId="0" borderId="0" xfId="0" applyNumberFormat="1"/>
    <xf numFmtId="9" fontId="0" fillId="0" borderId="0" xfId="1" applyFont="1"/>
    <xf numFmtId="0" fontId="2" fillId="0" borderId="0" xfId="0" applyFont="1"/>
    <xf numFmtId="9" fontId="0" fillId="2" borderId="1" xfId="1" applyFont="1" applyFill="1" applyBorder="1"/>
    <xf numFmtId="9" fontId="0" fillId="0" borderId="1" xfId="1" applyFont="1" applyBorder="1"/>
    <xf numFmtId="9" fontId="0" fillId="3" borderId="1" xfId="1" applyFont="1" applyFill="1" applyBorder="1"/>
    <xf numFmtId="0" fontId="2" fillId="0" borderId="0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Font="1"/>
    <xf numFmtId="9" fontId="1" fillId="0" borderId="0" xfId="1" applyFont="1"/>
    <xf numFmtId="0" fontId="4" fillId="0" borderId="0" xfId="0" applyFont="1" applyFill="1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1" fillId="5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2" fillId="0" borderId="0" xfId="0" applyFont="1" applyBorder="1"/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0" fillId="9" borderId="1" xfId="0" applyFill="1" applyBorder="1" applyAlignment="1">
      <alignment horizontal="center" vertical="center"/>
    </xf>
    <xf numFmtId="9" fontId="0" fillId="9" borderId="1" xfId="1" applyFont="1" applyFill="1" applyBorder="1"/>
    <xf numFmtId="0" fontId="2" fillId="0" borderId="1" xfId="0" applyFont="1" applyFill="1" applyBorder="1"/>
    <xf numFmtId="0" fontId="2" fillId="0" borderId="0" xfId="0" applyFont="1" applyFill="1"/>
    <xf numFmtId="0" fontId="2" fillId="11" borderId="0" xfId="0" applyFont="1" applyFill="1"/>
    <xf numFmtId="0" fontId="0" fillId="11" borderId="0" xfId="0" applyFill="1"/>
    <xf numFmtId="17" fontId="0" fillId="11" borderId="0" xfId="0" applyNumberFormat="1" applyFill="1"/>
    <xf numFmtId="0" fontId="2" fillId="10" borderId="0" xfId="0" applyFont="1" applyFill="1"/>
    <xf numFmtId="0" fontId="0" fillId="10" borderId="0" xfId="0" applyFill="1"/>
    <xf numFmtId="9" fontId="0" fillId="9" borderId="0" xfId="1" applyFont="1" applyFill="1"/>
    <xf numFmtId="0" fontId="15" fillId="12" borderId="41" xfId="2" applyFont="1" applyFill="1" applyBorder="1" applyAlignment="1">
      <alignment horizontal="center"/>
    </xf>
    <xf numFmtId="0" fontId="15" fillId="3" borderId="42" xfId="2" applyFont="1" applyFill="1" applyBorder="1" applyAlignment="1">
      <alignment horizontal="center"/>
    </xf>
    <xf numFmtId="0" fontId="10" fillId="0" borderId="0" xfId="2"/>
    <xf numFmtId="0" fontId="17" fillId="12" borderId="1" xfId="2" applyFont="1" applyFill="1" applyBorder="1" applyAlignment="1">
      <alignment horizontal="left" vertical="top" wrapText="1"/>
    </xf>
    <xf numFmtId="0" fontId="16" fillId="12" borderId="44" xfId="2" applyFont="1" applyFill="1" applyBorder="1" applyAlignment="1">
      <alignment horizontal="center" vertical="top" wrapText="1"/>
    </xf>
    <xf numFmtId="0" fontId="3" fillId="0" borderId="0" xfId="2" applyFont="1"/>
    <xf numFmtId="0" fontId="18" fillId="13" borderId="43" xfId="2" applyFont="1" applyFill="1" applyBorder="1" applyAlignment="1">
      <alignment vertical="top" wrapText="1"/>
    </xf>
    <xf numFmtId="165" fontId="16" fillId="12" borderId="1" xfId="2" applyNumberFormat="1" applyFont="1" applyFill="1" applyBorder="1" applyAlignment="1">
      <alignment horizontal="center" vertical="center" wrapText="1"/>
    </xf>
    <xf numFmtId="0" fontId="3" fillId="13" borderId="44" xfId="0" applyFont="1" applyFill="1" applyBorder="1" applyAlignment="1">
      <alignment horizontal="left" vertical="center" wrapText="1"/>
    </xf>
    <xf numFmtId="0" fontId="3" fillId="13" borderId="44" xfId="2" applyFont="1" applyFill="1" applyBorder="1" applyAlignment="1">
      <alignment horizontal="left" vertical="center" wrapText="1"/>
    </xf>
    <xf numFmtId="0" fontId="18" fillId="14" borderId="44" xfId="2" quotePrefix="1" applyFont="1" applyFill="1" applyBorder="1" applyAlignment="1">
      <alignment horizontal="center" vertical="top" wrapText="1"/>
    </xf>
    <xf numFmtId="0" fontId="18" fillId="3" borderId="0" xfId="2" quotePrefix="1" applyFont="1" applyFill="1" applyBorder="1" applyAlignment="1">
      <alignment vertical="top" wrapText="1"/>
    </xf>
    <xf numFmtId="0" fontId="3" fillId="0" borderId="0" xfId="2" applyFont="1" applyBorder="1"/>
    <xf numFmtId="0" fontId="18" fillId="14" borderId="44" xfId="2" applyFont="1" applyFill="1" applyBorder="1" applyAlignment="1">
      <alignment horizontal="center" vertical="top" wrapText="1"/>
    </xf>
    <xf numFmtId="0" fontId="18" fillId="3" borderId="0" xfId="2" applyFont="1" applyFill="1" applyBorder="1" applyAlignment="1">
      <alignment vertical="top" wrapText="1"/>
    </xf>
    <xf numFmtId="0" fontId="18" fillId="13" borderId="43" xfId="2" quotePrefix="1" applyFont="1" applyFill="1" applyBorder="1" applyAlignment="1">
      <alignment horizontal="left" vertical="top"/>
    </xf>
    <xf numFmtId="0" fontId="3" fillId="13" borderId="44" xfId="0" applyFont="1" applyFill="1" applyBorder="1" applyAlignment="1">
      <alignment vertical="center" wrapText="1"/>
    </xf>
    <xf numFmtId="0" fontId="18" fillId="13" borderId="43" xfId="2" applyFont="1" applyFill="1" applyBorder="1" applyAlignment="1">
      <alignment horizontal="left" vertical="top"/>
    </xf>
    <xf numFmtId="0" fontId="18" fillId="13" borderId="43" xfId="2" applyFont="1" applyFill="1" applyBorder="1" applyAlignment="1">
      <alignment horizontal="left" vertical="top" wrapText="1"/>
    </xf>
    <xf numFmtId="0" fontId="3" fillId="13" borderId="44" xfId="2" applyFont="1" applyFill="1" applyBorder="1" applyAlignment="1">
      <alignment vertical="center" wrapText="1"/>
    </xf>
    <xf numFmtId="165" fontId="16" fillId="12" borderId="49" xfId="2" applyNumberFormat="1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vertical="center" wrapText="1"/>
    </xf>
    <xf numFmtId="0" fontId="10" fillId="0" borderId="0" xfId="2" applyAlignment="1">
      <alignment horizontal="center"/>
    </xf>
    <xf numFmtId="0" fontId="10" fillId="0" borderId="0" xfId="2" applyFill="1"/>
    <xf numFmtId="0" fontId="10" fillId="0" borderId="0" xfId="2" applyFont="1" applyAlignment="1">
      <alignment wrapText="1"/>
    </xf>
    <xf numFmtId="0" fontId="4" fillId="0" borderId="16" xfId="0" applyFont="1" applyBorder="1"/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7" xfId="0" applyBorder="1"/>
    <xf numFmtId="0" fontId="0" fillId="0" borderId="58" xfId="0" applyBorder="1"/>
    <xf numFmtId="0" fontId="7" fillId="0" borderId="57" xfId="0" applyFont="1" applyBorder="1"/>
    <xf numFmtId="0" fontId="4" fillId="0" borderId="57" xfId="0" applyFont="1" applyBorder="1"/>
    <xf numFmtId="0" fontId="0" fillId="0" borderId="57" xfId="0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7" fillId="0" borderId="5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0" fillId="0" borderId="63" xfId="0" applyBorder="1"/>
    <xf numFmtId="0" fontId="0" fillId="0" borderId="64" xfId="0" applyBorder="1"/>
    <xf numFmtId="0" fontId="21" fillId="0" borderId="57" xfId="0" applyFont="1" applyBorder="1" applyAlignment="1">
      <alignment vertical="center"/>
    </xf>
    <xf numFmtId="0" fontId="21" fillId="0" borderId="16" xfId="0" applyFon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7" fillId="11" borderId="57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0" borderId="57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" fontId="5" fillId="0" borderId="13" xfId="0" applyNumberFormat="1" applyFont="1" applyFill="1" applyBorder="1" applyAlignment="1">
      <alignment horizontal="center" vertical="center"/>
    </xf>
    <xf numFmtId="17" fontId="5" fillId="0" borderId="14" xfId="0" applyNumberFormat="1" applyFont="1" applyFill="1" applyBorder="1" applyAlignment="1">
      <alignment horizontal="center" vertical="center"/>
    </xf>
    <xf numFmtId="17" fontId="5" fillId="0" borderId="15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17" fontId="5" fillId="0" borderId="19" xfId="0" applyNumberFormat="1" applyFont="1" applyFill="1" applyBorder="1" applyAlignment="1">
      <alignment horizontal="center" vertical="center"/>
    </xf>
    <xf numFmtId="17" fontId="5" fillId="0" borderId="2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8" fillId="13" borderId="43" xfId="2" applyFont="1" applyFill="1" applyBorder="1" applyAlignment="1">
      <alignment horizontal="left" vertical="top"/>
    </xf>
    <xf numFmtId="0" fontId="18" fillId="13" borderId="1" xfId="2" applyFont="1" applyFill="1" applyBorder="1" applyAlignment="1">
      <alignment horizontal="left" vertical="top"/>
    </xf>
    <xf numFmtId="0" fontId="20" fillId="0" borderId="1" xfId="2" applyFont="1" applyBorder="1" applyAlignment="1">
      <alignment horizontal="center" vertical="center"/>
    </xf>
    <xf numFmtId="0" fontId="18" fillId="13" borderId="45" xfId="2" applyFont="1" applyFill="1" applyBorder="1" applyAlignment="1">
      <alignment horizontal="left" vertical="top"/>
    </xf>
    <xf numFmtId="0" fontId="18" fillId="13" borderId="46" xfId="2" applyFont="1" applyFill="1" applyBorder="1" applyAlignment="1">
      <alignment horizontal="left" vertical="top"/>
    </xf>
    <xf numFmtId="0" fontId="20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18" fillId="13" borderId="43" xfId="2" applyFont="1" applyFill="1" applyBorder="1" applyAlignment="1">
      <alignment horizontal="left" vertical="top" wrapText="1"/>
    </xf>
    <xf numFmtId="0" fontId="18" fillId="13" borderId="1" xfId="2" applyFont="1" applyFill="1" applyBorder="1" applyAlignment="1">
      <alignment horizontal="left" vertical="top" wrapText="1"/>
    </xf>
    <xf numFmtId="164" fontId="18" fillId="3" borderId="1" xfId="2" applyNumberFormat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15" fontId="18" fillId="3" borderId="1" xfId="2" applyNumberFormat="1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5" fillId="3" borderId="40" xfId="2" applyFont="1" applyFill="1" applyBorder="1" applyAlignment="1">
      <alignment horizontal="center" vertical="center"/>
    </xf>
    <xf numFmtId="0" fontId="15" fillId="3" borderId="41" xfId="2" applyFont="1" applyFill="1" applyBorder="1" applyAlignment="1">
      <alignment horizontal="center" vertical="center"/>
    </xf>
    <xf numFmtId="0" fontId="16" fillId="12" borderId="43" xfId="2" applyFont="1" applyFill="1" applyBorder="1" applyAlignment="1">
      <alignment horizontal="center" vertical="center" wrapText="1"/>
    </xf>
    <xf numFmtId="0" fontId="16" fillId="12" borderId="1" xfId="2" applyFont="1" applyFill="1" applyBorder="1" applyAlignment="1">
      <alignment horizontal="center" vertical="center" wrapText="1"/>
    </xf>
    <xf numFmtId="15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8" fillId="14" borderId="43" xfId="2" quotePrefix="1" applyFont="1" applyFill="1" applyBorder="1" applyAlignment="1">
      <alignment horizontal="center" vertical="top" wrapText="1"/>
    </xf>
    <xf numFmtId="0" fontId="18" fillId="14" borderId="1" xfId="2" quotePrefix="1" applyFont="1" applyFill="1" applyBorder="1" applyAlignment="1">
      <alignment horizontal="center" vertical="top" wrapText="1"/>
    </xf>
    <xf numFmtId="0" fontId="19" fillId="3" borderId="1" xfId="3" applyFill="1" applyBorder="1" applyAlignment="1">
      <alignment horizontal="center" vertical="center" wrapText="1"/>
    </xf>
    <xf numFmtId="0" fontId="18" fillId="14" borderId="43" xfId="2" applyFont="1" applyFill="1" applyBorder="1" applyAlignment="1">
      <alignment horizontal="center" vertical="top" wrapText="1"/>
    </xf>
    <xf numFmtId="0" fontId="18" fillId="14" borderId="1" xfId="2" applyFont="1" applyFill="1" applyBorder="1" applyAlignment="1">
      <alignment horizontal="center" vertical="top" wrapText="1"/>
    </xf>
    <xf numFmtId="0" fontId="18" fillId="0" borderId="1" xfId="2" quotePrefix="1" applyFont="1" applyBorder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2" xfId="2" xr:uid="{00000000-0005-0000-0000-000002000000}"/>
    <cellStyle name="Pourcentage" xfId="1" builtinId="5"/>
  </cellStyles>
  <dxfs count="0"/>
  <tableStyles count="0" defaultTableStyle="TableStyleMedium2" defaultPivotStyle="PivotStyleLight16"/>
  <colors>
    <mruColors>
      <color rgb="FFFAE38E"/>
      <color rgb="FFFF9966"/>
      <color rgb="FFFFD88B"/>
      <color rgb="FFFF7C80"/>
      <color rgb="FFFF575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CONSTANT!$C$2</c:f>
              <c:strCache>
                <c:ptCount val="1"/>
                <c:pt idx="0">
                  <c:v>% capacity used by others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CONSTANT!$C$3:$C$9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797-4706-A3F5-04A1DCD4744A}"/>
            </c:ext>
          </c:extLst>
        </c:ser>
        <c:ser>
          <c:idx val="0"/>
          <c:order val="1"/>
          <c:tx>
            <c:strRef>
              <c:f>CONSTANT!$B$2</c:f>
              <c:strCache>
                <c:ptCount val="1"/>
                <c:pt idx="0">
                  <c:v>% capacity used by Camso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CONSTANT!$B$3:$B$9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F797-4706-A3F5-04A1DCD4744A}"/>
            </c:ext>
          </c:extLst>
        </c:ser>
        <c:ser>
          <c:idx val="2"/>
          <c:order val="2"/>
          <c:tx>
            <c:strRef>
              <c:f>CONSTANT!$D$2</c:f>
              <c:strCache>
                <c:ptCount val="1"/>
                <c:pt idx="0">
                  <c:v>% free capacity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CONSTANT!$D$3:$D$9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7-4706-A3F5-04A1DCD47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68982280"/>
        <c:axId val="191300480"/>
      </c:barChart>
      <c:dateAx>
        <c:axId val="168982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1300480"/>
        <c:crosses val="autoZero"/>
        <c:auto val="1"/>
        <c:lblOffset val="100"/>
        <c:baseTimeUnit val="months"/>
      </c:dateAx>
      <c:valAx>
        <c:axId val="191300480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689822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CONSTANT!$I$2</c:f>
              <c:strCache>
                <c:ptCount val="1"/>
                <c:pt idx="0">
                  <c:v>% capacity used by others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CONSTANT!$I$3:$I$9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F0C-4B4C-9DF3-632BE43A484D}"/>
            </c:ext>
          </c:extLst>
        </c:ser>
        <c:ser>
          <c:idx val="0"/>
          <c:order val="1"/>
          <c:tx>
            <c:strRef>
              <c:f>CONSTANT!$H$2</c:f>
              <c:strCache>
                <c:ptCount val="1"/>
                <c:pt idx="0">
                  <c:v>% capacity used by Camso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CONSTANT!$H$3:$H$9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F0C-4B4C-9DF3-632BE43A484D}"/>
            </c:ext>
          </c:extLst>
        </c:ser>
        <c:ser>
          <c:idx val="2"/>
          <c:order val="2"/>
          <c:tx>
            <c:strRef>
              <c:f>CONSTANT!$J$2</c:f>
              <c:strCache>
                <c:ptCount val="1"/>
                <c:pt idx="0">
                  <c:v>% free capacity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CONSTANT!$J$3:$J$9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C-4B4C-9DF3-632BE43A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91302832"/>
        <c:axId val="191304400"/>
      </c:barChart>
      <c:dateAx>
        <c:axId val="19130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1304400"/>
        <c:crosses val="autoZero"/>
        <c:auto val="1"/>
        <c:lblOffset val="100"/>
        <c:baseTimeUnit val="months"/>
      </c:dateAx>
      <c:valAx>
        <c:axId val="191304400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9130283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Key</a:t>
            </a:r>
            <a:r>
              <a:rPr lang="en-CA" baseline="0"/>
              <a:t> Clients Proportion</a:t>
            </a:r>
            <a:endParaRPr lang="en-CA"/>
          </a:p>
        </c:rich>
      </c:tx>
      <c:layout>
        <c:manualLayout>
          <c:xMode val="edge"/>
          <c:yMode val="edge"/>
          <c:x val="0.306555555555555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9E-4B92-B0D8-323F96C847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9E-4B92-B0D8-323F96C847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9E-4B92-B0D8-323F96C847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9E-4B92-B0D8-323F96C847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9E-4B92-B0D8-323F96C84724}"/>
              </c:ext>
            </c:extLst>
          </c:dPt>
          <c:dLbls>
            <c:dLbl>
              <c:idx val="0"/>
              <c:layout>
                <c:manualLayout>
                  <c:x val="5.5555555555555552E-2"/>
                  <c:y val="-0.194444444444444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E-4B92-B0D8-323F96C84724}"/>
                </c:ext>
              </c:extLst>
            </c:dLbl>
            <c:dLbl>
              <c:idx val="1"/>
              <c:layout>
                <c:manualLayout>
                  <c:x val="0.17777777777777787"/>
                  <c:y val="-7.407407407407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9E-4B92-B0D8-323F96C84724}"/>
                </c:ext>
              </c:extLst>
            </c:dLbl>
            <c:dLbl>
              <c:idx val="2"/>
              <c:layout>
                <c:manualLayout>
                  <c:x val="0.15277777777777768"/>
                  <c:y val="0.157407407407407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9E-4B92-B0D8-323F96C84724}"/>
                </c:ext>
              </c:extLst>
            </c:dLbl>
            <c:dLbl>
              <c:idx val="3"/>
              <c:layout>
                <c:manualLayout>
                  <c:x val="-0.17222222222222222"/>
                  <c:y val="0.129629629629629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9E-4B92-B0D8-323F96C84724}"/>
                </c:ext>
              </c:extLst>
            </c:dLbl>
            <c:dLbl>
              <c:idx val="4"/>
              <c:layout>
                <c:manualLayout>
                  <c:x val="-0.17777777777777778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9E-4B92-B0D8-323F96C84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'SALES INFORMATION'!$A$3:$A$7</c:f>
              <c:strCache>
                <c:ptCount val="5"/>
                <c:pt idx="0">
                  <c:v>CAMSO</c:v>
                </c:pt>
                <c:pt idx="1">
                  <c:v>CUSTOMER B</c:v>
                </c:pt>
                <c:pt idx="2">
                  <c:v>CUSTOMER C</c:v>
                </c:pt>
                <c:pt idx="3">
                  <c:v>CUSTOMER D</c:v>
                </c:pt>
                <c:pt idx="4">
                  <c:v>OTHERS</c:v>
                </c:pt>
              </c:strCache>
            </c:strRef>
          </c:cat>
          <c:val>
            <c:numRef>
              <c:f>'SALES INFORMATION'!$B$3:$B$7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0D9E-4B92-B0D8-323F96C8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CONSTANT!$C$13</c:f>
              <c:strCache>
                <c:ptCount val="1"/>
                <c:pt idx="0">
                  <c:v>% capacity used by others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CONSTANT!$C$14:$C$20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87B-4398-A4C7-5A00A15C2BAD}"/>
            </c:ext>
          </c:extLst>
        </c:ser>
        <c:ser>
          <c:idx val="0"/>
          <c:order val="1"/>
          <c:tx>
            <c:strRef>
              <c:f>CONSTANT!$B$13</c:f>
              <c:strCache>
                <c:ptCount val="1"/>
                <c:pt idx="0">
                  <c:v>% capacity used by Camso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CONSTANT!$B$14:$B$20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287B-4398-A4C7-5A00A15C2BAD}"/>
            </c:ext>
          </c:extLst>
        </c:ser>
        <c:ser>
          <c:idx val="2"/>
          <c:order val="2"/>
          <c:tx>
            <c:strRef>
              <c:f>CONSTANT!$D$13</c:f>
              <c:strCache>
                <c:ptCount val="1"/>
                <c:pt idx="0">
                  <c:v>% free capacity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CONSTANT!$A$3:$A$9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CONSTANT!$D$14:$D$20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B-4398-A4C7-5A00A15C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91301264"/>
        <c:axId val="191304792"/>
      </c:barChart>
      <c:dateAx>
        <c:axId val="191301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1304792"/>
        <c:crosses val="autoZero"/>
        <c:auto val="1"/>
        <c:lblOffset val="100"/>
        <c:baseTimeUnit val="months"/>
      </c:dateAx>
      <c:valAx>
        <c:axId val="19130479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9130126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CONSTANT!$I$13</c:f>
              <c:strCache>
                <c:ptCount val="1"/>
                <c:pt idx="0">
                  <c:v>% capacity used by others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CONSTANT!$I$14:$I$20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622-408C-AF38-F1B1C673E265}"/>
            </c:ext>
          </c:extLst>
        </c:ser>
        <c:ser>
          <c:idx val="0"/>
          <c:order val="1"/>
          <c:tx>
            <c:strRef>
              <c:f>CONSTANT!$H$13</c:f>
              <c:strCache>
                <c:ptCount val="1"/>
                <c:pt idx="0">
                  <c:v>% capacity used by Camso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CONSTANT!$H$14:$H$20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9622-408C-AF38-F1B1C673E265}"/>
            </c:ext>
          </c:extLst>
        </c:ser>
        <c:ser>
          <c:idx val="2"/>
          <c:order val="2"/>
          <c:tx>
            <c:strRef>
              <c:f>CONSTANT!$J$13</c:f>
              <c:strCache>
                <c:ptCount val="1"/>
                <c:pt idx="0">
                  <c:v>% free capacity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CONSTANT!$G$3:$G$9</c:f>
              <c:numCache>
                <c:formatCode>mmm\-yy</c:formatCode>
                <c:ptCount val="7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</c:numCache>
            </c:numRef>
          </c:cat>
          <c:val>
            <c:numRef>
              <c:f>CONSTANT!$J$14:$J$20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2-408C-AF38-F1B1C673E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91302048"/>
        <c:axId val="191306752"/>
      </c:barChart>
      <c:dateAx>
        <c:axId val="191302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1306752"/>
        <c:crosses val="autoZero"/>
        <c:auto val="1"/>
        <c:lblOffset val="100"/>
        <c:baseTimeUnit val="months"/>
      </c:dateAx>
      <c:valAx>
        <c:axId val="191306752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91302048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83297</xdr:colOff>
      <xdr:row>1</xdr:row>
      <xdr:rowOff>101973</xdr:rowOff>
    </xdr:from>
    <xdr:to>
      <xdr:col>1</xdr:col>
      <xdr:colOff>1538157</xdr:colOff>
      <xdr:row>5</xdr:row>
      <xdr:rowOff>44823</xdr:rowOff>
    </xdr:to>
    <xdr:pic>
      <xdr:nvPicPr>
        <xdr:cNvPr id="5" name="camsoLogo" descr="https://intranet.camso.co/MAIN/Assets/Branding/Images/camsoLogoEn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121" y="311149"/>
          <a:ext cx="1454860" cy="7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11</xdr:row>
      <xdr:rowOff>0</xdr:rowOff>
    </xdr:from>
    <xdr:to>
      <xdr:col>7</xdr:col>
      <xdr:colOff>603247</xdr:colOff>
      <xdr:row>32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381001</xdr:colOff>
      <xdr:row>11</xdr:row>
      <xdr:rowOff>63500</xdr:rowOff>
    </xdr:from>
    <xdr:to>
      <xdr:col>17</xdr:col>
      <xdr:colOff>586923</xdr:colOff>
      <xdr:row>26</xdr:row>
      <xdr:rowOff>283483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274412</xdr:colOff>
      <xdr:row>53</xdr:row>
      <xdr:rowOff>61232</xdr:rowOff>
    </xdr:from>
    <xdr:to>
      <xdr:col>14</xdr:col>
      <xdr:colOff>79375</xdr:colOff>
      <xdr:row>68</xdr:row>
      <xdr:rowOff>63500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11BE7590-3E75-4611-A4FE-20566DB0E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133350</xdr:colOff>
      <xdr:row>34</xdr:row>
      <xdr:rowOff>152400</xdr:rowOff>
    </xdr:from>
    <xdr:to>
      <xdr:col>7</xdr:col>
      <xdr:colOff>574672</xdr:colOff>
      <xdr:row>50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20F139D-B2F2-44C4-830C-21D8F3C1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438150</xdr:colOff>
      <xdr:row>34</xdr:row>
      <xdr:rowOff>133350</xdr:rowOff>
    </xdr:from>
    <xdr:to>
      <xdr:col>17</xdr:col>
      <xdr:colOff>644072</xdr:colOff>
      <xdr:row>49</xdr:row>
      <xdr:rowOff>107950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5CE13D-8247-4B7D-B42E-80C26E53E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83343</xdr:colOff>
      <xdr:row>22</xdr:row>
      <xdr:rowOff>138453</xdr:rowOff>
    </xdr:from>
    <xdr:to>
      <xdr:col>7</xdr:col>
      <xdr:colOff>574900</xdr:colOff>
      <xdr:row>44</xdr:row>
      <xdr:rowOff>57664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03DD78-2C32-47F2-96E0-E350DEBA8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7" y="4138953"/>
          <a:ext cx="5730307" cy="41102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20479</xdr:rowOff>
    </xdr:from>
    <xdr:to>
      <xdr:col>8</xdr:col>
      <xdr:colOff>422597</xdr:colOff>
      <xdr:row>23</xdr:row>
      <xdr:rowOff>1318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F97740F-5840-4D4E-8DA4-B60AF98CE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9062" y="4140042"/>
          <a:ext cx="10085709" cy="923814"/>
        </a:xfrm>
        <a:prstGeom prst="rect">
          <a:avLst/>
        </a:prstGeom>
      </xdr:spPr>
    </xdr:pic>
    <xdr:clientData/>
  </xdr:twoCellAnchor>
  <xdr:twoCellAnchor editAs="oneCell">
    <xdr:from>
      <xdr:col>0</xdr:col>
      <xdr:colOff>1178719</xdr:colOff>
      <xdr:row>12</xdr:row>
      <xdr:rowOff>8572</xdr:rowOff>
    </xdr:from>
    <xdr:to>
      <xdr:col>10</xdr:col>
      <xdr:colOff>167808</xdr:colOff>
      <xdr:row>17</xdr:row>
      <xdr:rowOff>25602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A4B50B4-5587-4C6E-AAB4-A9B50296E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3500" y="2985135"/>
          <a:ext cx="10047614" cy="969530"/>
        </a:xfrm>
        <a:prstGeom prst="rect">
          <a:avLst/>
        </a:prstGeom>
      </xdr:spPr>
    </xdr:pic>
    <xdr:clientData/>
  </xdr:twoCellAnchor>
  <xdr:twoCellAnchor>
    <xdr:from>
      <xdr:col>0</xdr:col>
      <xdr:colOff>523874</xdr:colOff>
      <xdr:row>6</xdr:row>
      <xdr:rowOff>76200</xdr:rowOff>
    </xdr:from>
    <xdr:to>
      <xdr:col>0</xdr:col>
      <xdr:colOff>1390649</xdr:colOff>
      <xdr:row>8</xdr:row>
      <xdr:rowOff>47625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49EF3BA1-DA65-4EC4-ABFB-A06BC34793E4}"/>
            </a:ext>
          </a:extLst>
        </xdr:cNvPr>
        <xdr:cNvSpPr/>
      </xdr:nvSpPr>
      <xdr:spPr>
        <a:xfrm rot="10800000">
          <a:off x="523874" y="2533650"/>
          <a:ext cx="8667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542925</xdr:colOff>
      <xdr:row>6</xdr:row>
      <xdr:rowOff>76200</xdr:rowOff>
    </xdr:from>
    <xdr:to>
      <xdr:col>1</xdr:col>
      <xdr:colOff>1409700</xdr:colOff>
      <xdr:row>8</xdr:row>
      <xdr:rowOff>47625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6D37DAEA-3A10-4F0C-B83E-745CBE86CF93}"/>
            </a:ext>
          </a:extLst>
        </xdr:cNvPr>
        <xdr:cNvSpPr/>
      </xdr:nvSpPr>
      <xdr:spPr>
        <a:xfrm rot="10800000">
          <a:off x="2419350" y="2533650"/>
          <a:ext cx="8667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381000</xdr:colOff>
      <xdr:row>6</xdr:row>
      <xdr:rowOff>95250</xdr:rowOff>
    </xdr:from>
    <xdr:to>
      <xdr:col>2</xdr:col>
      <xdr:colOff>1247775</xdr:colOff>
      <xdr:row>8</xdr:row>
      <xdr:rowOff>66675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7431D7DF-9641-4D39-A352-9629BD6EC65E}"/>
            </a:ext>
          </a:extLst>
        </xdr:cNvPr>
        <xdr:cNvSpPr/>
      </xdr:nvSpPr>
      <xdr:spPr>
        <a:xfrm rot="10800000">
          <a:off x="4181475" y="2552700"/>
          <a:ext cx="8667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247650</xdr:colOff>
      <xdr:row>6</xdr:row>
      <xdr:rowOff>85725</xdr:rowOff>
    </xdr:from>
    <xdr:to>
      <xdr:col>3</xdr:col>
      <xdr:colOff>1114425</xdr:colOff>
      <xdr:row>8</xdr:row>
      <xdr:rowOff>57150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2F4CCD54-DBE1-48BB-A8EE-47041081CEED}"/>
            </a:ext>
          </a:extLst>
        </xdr:cNvPr>
        <xdr:cNvSpPr/>
      </xdr:nvSpPr>
      <xdr:spPr>
        <a:xfrm rot="10800000">
          <a:off x="5600700" y="2543175"/>
          <a:ext cx="866775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72572</xdr:colOff>
      <xdr:row>0</xdr:row>
      <xdr:rowOff>65570</xdr:rowOff>
    </xdr:from>
    <xdr:to>
      <xdr:col>0</xdr:col>
      <xdr:colOff>1292282</xdr:colOff>
      <xdr:row>0</xdr:row>
      <xdr:rowOff>654302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64EE4B8-321E-5D44-BEFC-A9AD6C897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72" y="65570"/>
          <a:ext cx="1219710" cy="588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rsonnalisée 2">
    <a:dk1>
      <a:srgbClr val="000000"/>
    </a:dk1>
    <a:lt1>
      <a:sysClr val="window" lastClr="FFFFFF"/>
    </a:lt1>
    <a:dk2>
      <a:srgbClr val="000000"/>
    </a:dk2>
    <a:lt2>
      <a:srgbClr val="DFDFDF"/>
    </a:lt2>
    <a:accent1>
      <a:srgbClr val="0057B8"/>
    </a:accent1>
    <a:accent2>
      <a:srgbClr val="000000"/>
    </a:accent2>
    <a:accent3>
      <a:srgbClr val="474746"/>
    </a:accent3>
    <a:accent4>
      <a:srgbClr val="777877"/>
    </a:accent4>
    <a:accent5>
      <a:srgbClr val="B2B3B2"/>
    </a:accent5>
    <a:accent6>
      <a:srgbClr val="213D67"/>
    </a:accent6>
    <a:hlink>
      <a:srgbClr val="0057B8"/>
    </a:hlink>
    <a:folHlink>
      <a:srgbClr val="213D67"/>
    </a:folHlink>
  </a:clrScheme>
  <a:fontScheme name="Office Classique 2">
    <a:majorFont>
      <a:latin typeface="Arial"/>
      <a:ea typeface=""/>
      <a:cs typeface=""/>
      <a:font script="Jpan" typeface="ＭＳ Ｐゴシック"/>
      <a:font script="Hang" typeface="돋움"/>
      <a:font script="Hans" typeface="华文新魏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돋움"/>
      <a:font script="Hans" typeface="华文新魏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77"/>
  <sheetViews>
    <sheetView showGridLines="0" zoomScale="85" zoomScaleNormal="85" workbookViewId="0">
      <selection activeCell="AA10" sqref="AA10"/>
    </sheetView>
  </sheetViews>
  <sheetFormatPr baseColWidth="10" defaultColWidth="9.1640625" defaultRowHeight="15" x14ac:dyDescent="0.2"/>
  <cols>
    <col min="1" max="1" width="10.6640625" customWidth="1"/>
    <col min="2" max="2" width="32.83203125" customWidth="1"/>
    <col min="3" max="3" width="23.33203125" bestFit="1" customWidth="1"/>
    <col min="4" max="4" width="25.6640625" customWidth="1"/>
    <col min="5" max="5" width="24.5" customWidth="1"/>
    <col min="6" max="6" width="28.33203125" customWidth="1"/>
    <col min="7" max="7" width="15.33203125" customWidth="1"/>
    <col min="8" max="8" width="16.83203125" bestFit="1" customWidth="1"/>
    <col min="9" max="9" width="20.5" customWidth="1"/>
    <col min="10" max="12" width="20.6640625" customWidth="1"/>
    <col min="13" max="13" width="21.5" customWidth="1"/>
    <col min="14" max="17" width="9.6640625" customWidth="1"/>
    <col min="18" max="18" width="12.5" customWidth="1"/>
    <col min="19" max="19" width="11.6640625" customWidth="1"/>
  </cols>
  <sheetData>
    <row r="1" spans="1:18" ht="16" thickBot="1" x14ac:dyDescent="0.25"/>
    <row r="2" spans="1:18" x14ac:dyDescent="0.2">
      <c r="B2" s="127" t="s">
        <v>95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</row>
    <row r="3" spans="1:18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</row>
    <row r="4" spans="1:18" x14ac:dyDescent="0.2"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2"/>
    </row>
    <row r="5" spans="1:18" x14ac:dyDescent="0.2">
      <c r="B5" s="9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94"/>
    </row>
    <row r="6" spans="1:18" ht="20" thickBot="1" x14ac:dyDescent="0.3">
      <c r="B6" s="93"/>
      <c r="C6" s="143" t="s">
        <v>0</v>
      </c>
      <c r="D6" s="143"/>
      <c r="E6" s="143"/>
      <c r="F6" s="14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94"/>
    </row>
    <row r="7" spans="1:18" ht="20" thickBot="1" x14ac:dyDescent="0.25">
      <c r="B7" s="93"/>
      <c r="C7" s="133"/>
      <c r="D7" s="134"/>
      <c r="E7" s="134"/>
      <c r="F7" s="135"/>
      <c r="G7" s="11"/>
      <c r="H7" s="11"/>
      <c r="I7" s="11"/>
      <c r="J7" s="11"/>
      <c r="K7" s="11"/>
      <c r="L7" s="11"/>
      <c r="M7" s="11"/>
      <c r="N7" s="142" t="s">
        <v>18</v>
      </c>
      <c r="O7" s="142"/>
      <c r="P7" s="142"/>
      <c r="Q7" s="142"/>
      <c r="R7" s="94"/>
    </row>
    <row r="8" spans="1:18" x14ac:dyDescent="0.2">
      <c r="B8" s="93"/>
      <c r="C8" s="136"/>
      <c r="D8" s="137"/>
      <c r="E8" s="137"/>
      <c r="F8" s="138"/>
      <c r="G8" s="11"/>
      <c r="H8" s="11"/>
      <c r="I8" s="11"/>
      <c r="J8" s="11"/>
      <c r="K8" s="11"/>
      <c r="L8" s="11"/>
      <c r="M8" s="11"/>
      <c r="N8" s="144">
        <v>43191</v>
      </c>
      <c r="O8" s="145"/>
      <c r="P8" s="145"/>
      <c r="Q8" s="146"/>
      <c r="R8" s="94"/>
    </row>
    <row r="9" spans="1:18" ht="16" thickBot="1" x14ac:dyDescent="0.25">
      <c r="B9" s="93"/>
      <c r="C9" s="139"/>
      <c r="D9" s="140"/>
      <c r="E9" s="140"/>
      <c r="F9" s="141"/>
      <c r="G9" s="11"/>
      <c r="H9" s="11"/>
      <c r="I9" s="11"/>
      <c r="J9" s="11"/>
      <c r="K9" s="11"/>
      <c r="L9" s="11"/>
      <c r="M9" s="11"/>
      <c r="N9" s="147"/>
      <c r="O9" s="148"/>
      <c r="P9" s="148"/>
      <c r="Q9" s="149"/>
      <c r="R9" s="94"/>
    </row>
    <row r="10" spans="1:18" ht="21" customHeight="1" x14ac:dyDescent="0.2">
      <c r="B10" s="9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94"/>
    </row>
    <row r="11" spans="1:18" ht="33.5" customHeight="1" x14ac:dyDescent="0.3">
      <c r="A11" s="11"/>
      <c r="B11" s="121" t="s">
        <v>58</v>
      </c>
      <c r="C11" s="122"/>
      <c r="D11" s="122"/>
      <c r="E11" s="122"/>
      <c r="F11" s="122"/>
      <c r="G11" s="51"/>
      <c r="H11" s="51"/>
      <c r="I11" s="11"/>
      <c r="J11" s="120" t="s">
        <v>59</v>
      </c>
      <c r="K11" s="120"/>
      <c r="L11" s="120"/>
      <c r="M11" s="120"/>
      <c r="N11" s="120"/>
      <c r="O11" s="120"/>
      <c r="P11" s="11"/>
      <c r="Q11" s="11"/>
      <c r="R11" s="94"/>
    </row>
    <row r="12" spans="1:18" x14ac:dyDescent="0.2">
      <c r="A12" s="11"/>
      <c r="B12" s="9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94"/>
    </row>
    <row r="13" spans="1:18" x14ac:dyDescent="0.2">
      <c r="A13" s="11"/>
      <c r="B13" s="9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94"/>
    </row>
    <row r="14" spans="1:18" x14ac:dyDescent="0.2">
      <c r="A14" s="11"/>
      <c r="B14" s="9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94"/>
    </row>
    <row r="15" spans="1:18" x14ac:dyDescent="0.2">
      <c r="A15" s="11"/>
      <c r="B15" s="9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94"/>
    </row>
    <row r="16" spans="1:18" x14ac:dyDescent="0.2">
      <c r="A16" s="11"/>
      <c r="B16" s="9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94"/>
    </row>
    <row r="17" spans="1:18" x14ac:dyDescent="0.2">
      <c r="A17" s="11"/>
      <c r="B17" s="9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94"/>
    </row>
    <row r="18" spans="1:18" x14ac:dyDescent="0.2">
      <c r="A18" s="11"/>
      <c r="B18" s="9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94"/>
    </row>
    <row r="19" spans="1:18" x14ac:dyDescent="0.2">
      <c r="A19" s="11"/>
      <c r="B19" s="93"/>
      <c r="C19" s="11"/>
      <c r="D19" s="11"/>
      <c r="E19" s="11"/>
      <c r="F19" s="11"/>
      <c r="G19" s="11"/>
      <c r="H19" s="11"/>
      <c r="I19" s="37"/>
      <c r="J19" s="11"/>
      <c r="K19" s="11"/>
      <c r="L19" s="11"/>
      <c r="M19" s="11"/>
      <c r="N19" s="11"/>
      <c r="O19" s="11"/>
      <c r="P19" s="11"/>
      <c r="Q19" s="11"/>
      <c r="R19" s="94"/>
    </row>
    <row r="20" spans="1:18" x14ac:dyDescent="0.2">
      <c r="A20" s="11"/>
      <c r="B20" s="93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94"/>
    </row>
    <row r="21" spans="1:18" x14ac:dyDescent="0.2">
      <c r="A21" s="11"/>
      <c r="B21" s="9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94"/>
    </row>
    <row r="22" spans="1:18" x14ac:dyDescent="0.2">
      <c r="A22" s="11"/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94"/>
    </row>
    <row r="23" spans="1:18" x14ac:dyDescent="0.2">
      <c r="A23" s="11"/>
      <c r="B23" s="9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94"/>
    </row>
    <row r="24" spans="1:18" ht="14.25" customHeight="1" x14ac:dyDescent="0.2">
      <c r="A24" s="11"/>
      <c r="B24" s="9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94"/>
    </row>
    <row r="25" spans="1:18" x14ac:dyDescent="0.2">
      <c r="A25" s="11"/>
      <c r="B25" s="9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94"/>
    </row>
    <row r="26" spans="1:18" ht="19.5" hidden="1" customHeight="1" x14ac:dyDescent="0.2">
      <c r="A26" s="11"/>
      <c r="B26" s="9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94"/>
    </row>
    <row r="27" spans="1:18" ht="39.75" hidden="1" customHeight="1" x14ac:dyDescent="0.3">
      <c r="A27" s="11"/>
      <c r="B27" s="95" t="s">
        <v>19</v>
      </c>
      <c r="C27" s="3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94"/>
    </row>
    <row r="28" spans="1:18" ht="19" hidden="1" x14ac:dyDescent="0.25">
      <c r="A28" s="11"/>
      <c r="B28" s="96"/>
      <c r="C28" s="114" t="s">
        <v>20</v>
      </c>
      <c r="D28" s="114"/>
      <c r="E28" s="114" t="s">
        <v>21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26"/>
    </row>
    <row r="29" spans="1:18" ht="16" hidden="1" x14ac:dyDescent="0.2">
      <c r="A29" s="11"/>
      <c r="B29" s="97" t="s">
        <v>22</v>
      </c>
      <c r="C29" s="107"/>
      <c r="D29" s="110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23"/>
    </row>
    <row r="30" spans="1:18" ht="16" hidden="1" x14ac:dyDescent="0.2">
      <c r="A30" s="11"/>
      <c r="B30" s="97" t="s">
        <v>23</v>
      </c>
      <c r="C30" s="107"/>
      <c r="D30" s="110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23"/>
    </row>
    <row r="31" spans="1:18" ht="16" hidden="1" x14ac:dyDescent="0.2">
      <c r="A31" s="11"/>
      <c r="B31" s="98" t="s">
        <v>24</v>
      </c>
      <c r="C31" s="105"/>
      <c r="D31" s="106"/>
      <c r="E31" s="107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24"/>
    </row>
    <row r="32" spans="1:18" ht="16" hidden="1" x14ac:dyDescent="0.2">
      <c r="A32" s="11"/>
      <c r="B32" s="97" t="s">
        <v>25</v>
      </c>
      <c r="C32" s="107"/>
      <c r="D32" s="110"/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25"/>
    </row>
    <row r="33" spans="1:18" ht="15.75" hidden="1" customHeight="1" x14ac:dyDescent="0.2">
      <c r="A33" s="11"/>
      <c r="B33" s="9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94"/>
    </row>
    <row r="34" spans="1:18" ht="24.5" customHeight="1" x14ac:dyDescent="0.3">
      <c r="A34" s="11"/>
      <c r="B34" s="119" t="s">
        <v>59</v>
      </c>
      <c r="C34" s="120"/>
      <c r="D34" s="120"/>
      <c r="E34" s="120"/>
      <c r="F34" s="120"/>
      <c r="G34" s="11"/>
      <c r="H34" s="11"/>
      <c r="I34" s="11"/>
      <c r="J34" s="120" t="s">
        <v>59</v>
      </c>
      <c r="K34" s="120"/>
      <c r="L34" s="120"/>
      <c r="M34" s="120"/>
      <c r="N34" s="120"/>
      <c r="O34" s="120"/>
      <c r="P34" s="11"/>
      <c r="Q34" s="11"/>
      <c r="R34" s="94"/>
    </row>
    <row r="35" spans="1:18" ht="15.75" customHeight="1" x14ac:dyDescent="0.2">
      <c r="A35" s="11"/>
      <c r="B35" s="9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94"/>
    </row>
    <row r="36" spans="1:18" ht="15.75" customHeight="1" x14ac:dyDescent="0.2">
      <c r="A36" s="11"/>
      <c r="B36" s="9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94"/>
    </row>
    <row r="37" spans="1:18" ht="15.75" customHeight="1" x14ac:dyDescent="0.2">
      <c r="A37" s="11"/>
      <c r="B37" s="9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94"/>
    </row>
    <row r="38" spans="1:18" ht="15.75" customHeight="1" x14ac:dyDescent="0.2">
      <c r="A38" s="11"/>
      <c r="B38" s="9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94"/>
    </row>
    <row r="39" spans="1:18" ht="15.75" customHeight="1" x14ac:dyDescent="0.2">
      <c r="A39" s="11"/>
      <c r="B39" s="9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94"/>
    </row>
    <row r="40" spans="1:18" ht="15.75" customHeight="1" x14ac:dyDescent="0.2">
      <c r="A40" s="11"/>
      <c r="B40" s="9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94"/>
    </row>
    <row r="41" spans="1:18" ht="15.75" customHeight="1" x14ac:dyDescent="0.2">
      <c r="A41" s="11"/>
      <c r="B41" s="9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94"/>
    </row>
    <row r="42" spans="1:18" ht="15.75" customHeight="1" x14ac:dyDescent="0.2">
      <c r="A42" s="11"/>
      <c r="B42" s="9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94"/>
    </row>
    <row r="43" spans="1:18" ht="15.75" customHeight="1" x14ac:dyDescent="0.2">
      <c r="A43" s="11"/>
      <c r="B43" s="9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94"/>
    </row>
    <row r="44" spans="1:18" ht="15.75" customHeight="1" x14ac:dyDescent="0.2">
      <c r="A44" s="11"/>
      <c r="B44" s="9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94"/>
    </row>
    <row r="45" spans="1:18" ht="15.75" customHeight="1" x14ac:dyDescent="0.2">
      <c r="A45" s="11"/>
      <c r="B45" s="9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94"/>
    </row>
    <row r="46" spans="1:18" ht="15.75" customHeight="1" x14ac:dyDescent="0.2">
      <c r="A46" s="11"/>
      <c r="B46" s="9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94"/>
    </row>
    <row r="47" spans="1:18" ht="15.75" customHeight="1" x14ac:dyDescent="0.2">
      <c r="A47" s="11"/>
      <c r="B47" s="9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94"/>
    </row>
    <row r="48" spans="1:18" ht="15.75" customHeight="1" x14ac:dyDescent="0.2">
      <c r="A48" s="11"/>
      <c r="B48" s="9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94"/>
    </row>
    <row r="49" spans="1:18" ht="15.75" customHeight="1" x14ac:dyDescent="0.2">
      <c r="A49" s="11"/>
      <c r="B49" s="9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94"/>
    </row>
    <row r="50" spans="1:18" ht="15.75" customHeight="1" x14ac:dyDescent="0.2">
      <c r="A50" s="11"/>
      <c r="B50" s="9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94"/>
    </row>
    <row r="51" spans="1:18" ht="15.75" customHeight="1" x14ac:dyDescent="0.2">
      <c r="A51" s="11"/>
      <c r="B51" s="9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94"/>
    </row>
    <row r="52" spans="1:18" ht="15.75" customHeight="1" x14ac:dyDescent="0.2">
      <c r="A52" s="11"/>
      <c r="B52" s="9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94"/>
    </row>
    <row r="53" spans="1:18" ht="15.75" customHeight="1" x14ac:dyDescent="0.2">
      <c r="A53" s="11"/>
      <c r="B53" s="9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94"/>
    </row>
    <row r="54" spans="1:18" ht="24" x14ac:dyDescent="0.2">
      <c r="A54" s="11"/>
      <c r="B54" s="103" t="s">
        <v>52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94"/>
    </row>
    <row r="55" spans="1:18" ht="26.25" customHeight="1" x14ac:dyDescent="0.2">
      <c r="A55" s="11"/>
      <c r="B55" s="9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94"/>
    </row>
    <row r="56" spans="1:18" ht="26.25" customHeight="1" x14ac:dyDescent="0.2">
      <c r="A56" s="11"/>
      <c r="B56" s="9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94"/>
    </row>
    <row r="57" spans="1:18" ht="26.25" customHeight="1" thickBot="1" x14ac:dyDescent="0.25">
      <c r="A57" s="11"/>
      <c r="B57" s="9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94"/>
    </row>
    <row r="58" spans="1:18" ht="26.25" customHeight="1" x14ac:dyDescent="0.2">
      <c r="A58" s="11"/>
      <c r="B58" s="93"/>
      <c r="C58" s="42" t="s">
        <v>49</v>
      </c>
      <c r="D58" s="43" t="s">
        <v>36</v>
      </c>
      <c r="E58" s="42" t="s">
        <v>37</v>
      </c>
      <c r="F58" s="44" t="s">
        <v>47</v>
      </c>
      <c r="G58" s="39"/>
      <c r="H58" s="39"/>
      <c r="I58" s="11"/>
      <c r="J58" s="39"/>
      <c r="K58" s="39"/>
      <c r="L58" s="39"/>
      <c r="M58" s="39"/>
      <c r="N58" s="39"/>
      <c r="O58" s="39"/>
      <c r="P58" s="39"/>
      <c r="Q58" s="39"/>
      <c r="R58" s="100"/>
    </row>
    <row r="59" spans="1:18" ht="26.25" customHeight="1" x14ac:dyDescent="0.2">
      <c r="A59" s="11"/>
      <c r="B59" s="93"/>
      <c r="C59" s="32">
        <f>'RISK IDENTIFICATION'!A3</f>
        <v>0</v>
      </c>
      <c r="D59" s="33">
        <f>'RISK IDENTIFICATION'!B3</f>
        <v>0</v>
      </c>
      <c r="E59" s="32">
        <f>'RISK IDENTIFICATION'!C3</f>
        <v>0</v>
      </c>
      <c r="F59" s="45" t="e">
        <f>'RISK IDENTIFICATION'!D3</f>
        <v>#N/A</v>
      </c>
      <c r="G59" s="39"/>
      <c r="H59" s="39"/>
      <c r="I59" s="11"/>
      <c r="J59" s="11"/>
      <c r="K59" s="11"/>
      <c r="L59" s="11"/>
      <c r="M59" s="11"/>
      <c r="N59" s="39"/>
      <c r="O59" s="39"/>
      <c r="P59" s="40"/>
      <c r="Q59" s="39"/>
      <c r="R59" s="100"/>
    </row>
    <row r="60" spans="1:18" ht="19" x14ac:dyDescent="0.2">
      <c r="A60" s="11"/>
      <c r="B60" s="93"/>
      <c r="C60" s="30">
        <f>'RISK IDENTIFICATION'!A4</f>
        <v>0</v>
      </c>
      <c r="D60" s="29">
        <f>'RISK IDENTIFICATION'!B4</f>
        <v>0</v>
      </c>
      <c r="E60" s="30">
        <f>'RISK IDENTIFICATION'!C4</f>
        <v>0</v>
      </c>
      <c r="F60" s="46" t="e">
        <f>'RISK IDENTIFICATION'!D4</f>
        <v>#N/A</v>
      </c>
      <c r="G60" s="39"/>
      <c r="H60" s="39"/>
      <c r="I60" s="11"/>
      <c r="J60" s="11"/>
      <c r="K60" s="11"/>
      <c r="L60" s="11"/>
      <c r="M60" s="11"/>
      <c r="N60" s="11"/>
      <c r="O60" s="11"/>
      <c r="P60" s="11"/>
      <c r="Q60" s="39"/>
      <c r="R60" s="100"/>
    </row>
    <row r="61" spans="1:18" ht="24.75" customHeight="1" x14ac:dyDescent="0.2">
      <c r="A61" s="11"/>
      <c r="B61" s="93"/>
      <c r="C61" s="31">
        <f>'RISK IDENTIFICATION'!A5</f>
        <v>0</v>
      </c>
      <c r="D61" s="34">
        <f>'RISK IDENTIFICATION'!B5</f>
        <v>0</v>
      </c>
      <c r="E61" s="31">
        <f>'RISK IDENTIFICATION'!C5</f>
        <v>0</v>
      </c>
      <c r="F61" s="47" t="e">
        <f>'RISK IDENTIFICATION'!D5</f>
        <v>#N/A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94"/>
    </row>
    <row r="62" spans="1:18" ht="32.25" customHeight="1" thickBot="1" x14ac:dyDescent="0.25">
      <c r="A62" s="11"/>
      <c r="B62" s="99"/>
      <c r="C62" s="48">
        <f>'RISK IDENTIFICATION'!A6</f>
        <v>0</v>
      </c>
      <c r="D62" s="49">
        <f>'RISK IDENTIFICATION'!B6</f>
        <v>0</v>
      </c>
      <c r="E62" s="48">
        <f>'RISK IDENTIFICATION'!C6</f>
        <v>0</v>
      </c>
      <c r="F62" s="50" t="e">
        <f>'RISK IDENTIFICATION'!D6</f>
        <v>#N/A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94"/>
    </row>
    <row r="63" spans="1:18" x14ac:dyDescent="0.2">
      <c r="A63" s="11"/>
      <c r="B63" s="9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94"/>
    </row>
    <row r="64" spans="1:18" ht="17.25" customHeight="1" x14ac:dyDescent="0.2">
      <c r="A64" s="11"/>
      <c r="B64" s="9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94"/>
    </row>
    <row r="65" spans="1:18" ht="45" customHeight="1" x14ac:dyDescent="0.2">
      <c r="A65" s="11"/>
      <c r="B65" s="93"/>
      <c r="C65" s="11"/>
      <c r="D65" s="11"/>
      <c r="E65" s="11"/>
      <c r="F65" s="11"/>
      <c r="G65" s="11"/>
      <c r="H65" s="11"/>
      <c r="I65" s="11"/>
      <c r="J65" s="41"/>
      <c r="K65" s="41"/>
      <c r="L65" s="41"/>
      <c r="M65" s="41"/>
      <c r="N65" s="41"/>
      <c r="O65" s="11"/>
      <c r="P65" s="11"/>
      <c r="Q65" s="11"/>
      <c r="R65" s="94"/>
    </row>
    <row r="66" spans="1:18" ht="21" customHeight="1" x14ac:dyDescent="0.2">
      <c r="A66" s="11"/>
      <c r="B66" s="9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94"/>
    </row>
    <row r="67" spans="1:18" ht="36" customHeight="1" x14ac:dyDescent="0.2">
      <c r="A67" s="11"/>
      <c r="B67" s="9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94"/>
    </row>
    <row r="68" spans="1:18" x14ac:dyDescent="0.2">
      <c r="A68" s="11"/>
      <c r="B68" s="9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94"/>
    </row>
    <row r="69" spans="1:18" ht="16" thickBot="1" x14ac:dyDescent="0.25">
      <c r="A69" s="11"/>
      <c r="B69" s="101"/>
      <c r="C69" s="91"/>
      <c r="D69" s="91"/>
      <c r="E69" s="91"/>
      <c r="F69" s="91"/>
      <c r="G69" s="91"/>
      <c r="H69" s="91"/>
      <c r="I69" s="91" t="s">
        <v>27</v>
      </c>
      <c r="J69" s="91"/>
      <c r="K69" s="91"/>
      <c r="L69" s="91"/>
      <c r="M69" s="91"/>
      <c r="N69" s="91"/>
      <c r="O69" s="91"/>
      <c r="P69" s="91"/>
      <c r="Q69" s="91"/>
      <c r="R69" s="102"/>
    </row>
    <row r="70" spans="1:18" ht="19.5" customHeight="1" x14ac:dyDescent="0.2">
      <c r="A70" s="36"/>
      <c r="B70" s="3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36"/>
    </row>
    <row r="71" spans="1:18" ht="39.75" customHeight="1" x14ac:dyDescent="0.3">
      <c r="A71" s="36"/>
      <c r="B71" s="104" t="s">
        <v>19</v>
      </c>
      <c r="C71" s="38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36"/>
    </row>
    <row r="72" spans="1:18" ht="19" x14ac:dyDescent="0.25">
      <c r="A72" s="36"/>
      <c r="B72" s="87"/>
      <c r="C72" s="114" t="s">
        <v>20</v>
      </c>
      <c r="D72" s="114"/>
      <c r="E72" s="114" t="s">
        <v>21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5"/>
    </row>
    <row r="73" spans="1:18" ht="16" x14ac:dyDescent="0.2">
      <c r="A73" s="36"/>
      <c r="B73" s="88" t="s">
        <v>22</v>
      </c>
      <c r="C73" s="107"/>
      <c r="D73" s="110"/>
      <c r="E73" s="116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8"/>
    </row>
    <row r="74" spans="1:18" ht="16" x14ac:dyDescent="0.2">
      <c r="A74" s="36"/>
      <c r="B74" s="88" t="s">
        <v>23</v>
      </c>
      <c r="C74" s="107"/>
      <c r="D74" s="110"/>
      <c r="E74" s="116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6" x14ac:dyDescent="0.2">
      <c r="A75" s="36"/>
      <c r="B75" s="89" t="s">
        <v>24</v>
      </c>
      <c r="C75" s="10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9"/>
    </row>
    <row r="76" spans="1:18" ht="16" x14ac:dyDescent="0.2">
      <c r="A76" s="36"/>
      <c r="B76" s="88" t="s">
        <v>25</v>
      </c>
      <c r="C76" s="107"/>
      <c r="D76" s="110"/>
      <c r="E76" s="111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3"/>
    </row>
    <row r="77" spans="1:18" ht="15.75" customHeight="1" thickBot="1" x14ac:dyDescent="0.25">
      <c r="A77" s="36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2"/>
    </row>
  </sheetData>
  <mergeCells count="29">
    <mergeCell ref="B2:R4"/>
    <mergeCell ref="C7:F9"/>
    <mergeCell ref="N7:Q7"/>
    <mergeCell ref="C6:F6"/>
    <mergeCell ref="N8:Q9"/>
    <mergeCell ref="B34:F34"/>
    <mergeCell ref="J34:O34"/>
    <mergeCell ref="J11:O11"/>
    <mergeCell ref="B11:F11"/>
    <mergeCell ref="C32:D32"/>
    <mergeCell ref="E29:R29"/>
    <mergeCell ref="E30:R30"/>
    <mergeCell ref="E31:R31"/>
    <mergeCell ref="E32:R32"/>
    <mergeCell ref="C29:D29"/>
    <mergeCell ref="C28:D28"/>
    <mergeCell ref="E28:R28"/>
    <mergeCell ref="C30:D30"/>
    <mergeCell ref="C31:D31"/>
    <mergeCell ref="C75:D75"/>
    <mergeCell ref="E75:R75"/>
    <mergeCell ref="C76:D76"/>
    <mergeCell ref="E76:R76"/>
    <mergeCell ref="C72:D72"/>
    <mergeCell ref="E72:R72"/>
    <mergeCell ref="C73:D73"/>
    <mergeCell ref="E73:R73"/>
    <mergeCell ref="C74:D74"/>
    <mergeCell ref="E74:R74"/>
  </mergeCells>
  <pageMargins left="0.70866141732283472" right="0.70866141732283472" top="0.74803149606299213" bottom="0.74803149606299213" header="0.31496062992125984" footer="0.31496062992125984"/>
  <pageSetup scale="37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CONSTANT!$L$2:$L$49</xm:f>
          </x14:formula1>
          <xm:sqref>N8:Q9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6" sqref="C26"/>
    </sheetView>
  </sheetViews>
  <sheetFormatPr baseColWidth="10" defaultColWidth="9.16406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3"/>
  <sheetViews>
    <sheetView showGridLines="0" zoomScale="90" zoomScaleNormal="90" workbookViewId="0">
      <selection activeCell="A15" sqref="A15"/>
    </sheetView>
  </sheetViews>
  <sheetFormatPr baseColWidth="10" defaultColWidth="9.1640625" defaultRowHeight="15" outlineLevelCol="1" x14ac:dyDescent="0.2"/>
  <cols>
    <col min="1" max="1" width="25.6640625" customWidth="1"/>
    <col min="2" max="2" width="12.33203125" customWidth="1"/>
    <col min="3" max="7" width="10.5" customWidth="1"/>
    <col min="14" max="25" width="9.1640625" hidden="1" customWidth="1" outlineLevel="1"/>
    <col min="26" max="26" width="9.1640625" collapsed="1"/>
    <col min="27" max="37" width="0" hidden="1" customWidth="1" outlineLevel="1"/>
    <col min="38" max="38" width="9.1640625" collapsed="1"/>
    <col min="39" max="49" width="9.1640625" hidden="1" customWidth="1" outlineLevel="1"/>
    <col min="50" max="50" width="9.1640625" collapsed="1"/>
  </cols>
  <sheetData>
    <row r="1" spans="1:49" ht="16" x14ac:dyDescent="0.2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49" x14ac:dyDescent="0.2">
      <c r="A2" s="54" t="s">
        <v>56</v>
      </c>
      <c r="B2" s="2">
        <v>43132</v>
      </c>
      <c r="C2" s="2">
        <v>43160</v>
      </c>
      <c r="D2" s="2">
        <v>43191</v>
      </c>
      <c r="E2" s="2">
        <v>43221</v>
      </c>
      <c r="F2" s="2">
        <v>43252</v>
      </c>
      <c r="G2" s="2">
        <v>43282</v>
      </c>
      <c r="H2" s="2">
        <v>43313</v>
      </c>
      <c r="I2" s="2">
        <v>43344</v>
      </c>
      <c r="J2" s="2">
        <v>43374</v>
      </c>
      <c r="K2" s="2">
        <v>43405</v>
      </c>
      <c r="L2" s="2">
        <v>43435</v>
      </c>
      <c r="M2" s="2">
        <v>43466</v>
      </c>
      <c r="N2" s="2">
        <v>43497</v>
      </c>
      <c r="O2" s="2">
        <v>43525</v>
      </c>
      <c r="P2" s="2">
        <v>43556</v>
      </c>
      <c r="Q2" s="2">
        <v>43586</v>
      </c>
      <c r="R2" s="2">
        <v>43617</v>
      </c>
      <c r="S2" s="2">
        <v>43647</v>
      </c>
      <c r="T2" s="2">
        <v>43678</v>
      </c>
      <c r="U2" s="2">
        <v>43709</v>
      </c>
      <c r="V2" s="2">
        <v>43739</v>
      </c>
      <c r="W2" s="2">
        <v>43770</v>
      </c>
      <c r="X2" s="2">
        <v>43800</v>
      </c>
      <c r="Y2" s="2">
        <v>43831</v>
      </c>
      <c r="Z2" s="2">
        <v>43497</v>
      </c>
      <c r="AA2" s="2">
        <v>43891</v>
      </c>
      <c r="AB2" s="2">
        <v>43922</v>
      </c>
      <c r="AC2" s="2">
        <v>43952</v>
      </c>
      <c r="AD2" s="2">
        <v>43983</v>
      </c>
      <c r="AE2" s="2">
        <v>44013</v>
      </c>
      <c r="AF2" s="2">
        <v>44044</v>
      </c>
      <c r="AG2" s="2">
        <v>44075</v>
      </c>
      <c r="AH2" s="2">
        <v>44105</v>
      </c>
      <c r="AI2" s="2">
        <v>44136</v>
      </c>
      <c r="AJ2" s="2">
        <v>44166</v>
      </c>
      <c r="AK2" s="2">
        <v>44197</v>
      </c>
      <c r="AL2" s="2">
        <v>43497</v>
      </c>
      <c r="AM2" s="2">
        <v>43952</v>
      </c>
      <c r="AN2" s="2">
        <v>43983</v>
      </c>
      <c r="AO2" s="2">
        <v>44013</v>
      </c>
      <c r="AP2" s="2">
        <v>44044</v>
      </c>
      <c r="AQ2" s="2">
        <v>44075</v>
      </c>
      <c r="AR2" s="2">
        <v>44105</v>
      </c>
      <c r="AS2" s="2">
        <v>44136</v>
      </c>
      <c r="AT2" s="2">
        <v>44166</v>
      </c>
      <c r="AU2" s="2">
        <v>44197</v>
      </c>
      <c r="AV2" s="2">
        <v>44228</v>
      </c>
      <c r="AW2" s="2">
        <v>44256</v>
      </c>
    </row>
    <row r="3" spans="1:49" x14ac:dyDescent="0.2">
      <c r="A3" s="4" t="s">
        <v>1</v>
      </c>
      <c r="B3" s="53">
        <v>0.47</v>
      </c>
      <c r="C3" s="53">
        <v>0.2</v>
      </c>
      <c r="D3" s="53">
        <v>0.19</v>
      </c>
      <c r="E3" s="53">
        <v>3.8999999999999998E-3</v>
      </c>
      <c r="F3" s="53">
        <v>0.08</v>
      </c>
      <c r="G3" s="53">
        <v>0.2</v>
      </c>
      <c r="H3" s="5"/>
      <c r="I3" s="5"/>
      <c r="J3" s="5"/>
      <c r="K3" s="5"/>
      <c r="L3" s="7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x14ac:dyDescent="0.2">
      <c r="A4" s="4" t="s">
        <v>2</v>
      </c>
      <c r="B4" s="53">
        <v>0.53</v>
      </c>
      <c r="C4" s="53">
        <v>0.8</v>
      </c>
      <c r="D4" s="53">
        <v>0.81</v>
      </c>
      <c r="E4" s="53">
        <v>0.99609999999999999</v>
      </c>
      <c r="F4" s="53">
        <v>0.92</v>
      </c>
      <c r="G4" s="53">
        <v>0.8</v>
      </c>
      <c r="H4" s="5"/>
      <c r="I4" s="5"/>
      <c r="J4" s="5"/>
      <c r="K4" s="5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">
      <c r="A5" s="4" t="s">
        <v>3</v>
      </c>
      <c r="B5" s="3">
        <f t="shared" ref="B5:G5" si="0">1-(B3+B4)</f>
        <v>0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>1-(H3+H4)</f>
        <v>1</v>
      </c>
      <c r="I5" s="3">
        <f t="shared" ref="I5:AT5" si="1">1-(I3+I4)</f>
        <v>1</v>
      </c>
      <c r="J5" s="3">
        <f t="shared" si="1"/>
        <v>1</v>
      </c>
      <c r="K5" s="3">
        <f t="shared" si="1"/>
        <v>1</v>
      </c>
      <c r="L5" s="3">
        <f t="shared" si="1"/>
        <v>1</v>
      </c>
      <c r="M5" s="3">
        <f t="shared" si="1"/>
        <v>1</v>
      </c>
      <c r="N5" s="3">
        <f t="shared" si="1"/>
        <v>1</v>
      </c>
      <c r="O5" s="3">
        <f t="shared" si="1"/>
        <v>1</v>
      </c>
      <c r="P5" s="3">
        <f t="shared" si="1"/>
        <v>1</v>
      </c>
      <c r="Q5" s="3">
        <f t="shared" si="1"/>
        <v>1</v>
      </c>
      <c r="R5" s="3">
        <f t="shared" si="1"/>
        <v>1</v>
      </c>
      <c r="S5" s="3">
        <f t="shared" si="1"/>
        <v>1</v>
      </c>
      <c r="T5" s="3">
        <f t="shared" si="1"/>
        <v>1</v>
      </c>
      <c r="U5" s="3">
        <f t="shared" si="1"/>
        <v>1</v>
      </c>
      <c r="V5" s="3">
        <f t="shared" si="1"/>
        <v>1</v>
      </c>
      <c r="W5" s="3">
        <f t="shared" si="1"/>
        <v>1</v>
      </c>
      <c r="X5" s="3">
        <f t="shared" si="1"/>
        <v>1</v>
      </c>
      <c r="Y5" s="3">
        <f t="shared" si="1"/>
        <v>1</v>
      </c>
      <c r="Z5" s="3">
        <f t="shared" si="1"/>
        <v>1</v>
      </c>
      <c r="AA5" s="3">
        <f t="shared" si="1"/>
        <v>1</v>
      </c>
      <c r="AB5" s="3">
        <f t="shared" si="1"/>
        <v>1</v>
      </c>
      <c r="AC5" s="3">
        <f t="shared" si="1"/>
        <v>1</v>
      </c>
      <c r="AD5" s="3">
        <f t="shared" si="1"/>
        <v>1</v>
      </c>
      <c r="AE5" s="3">
        <f t="shared" si="1"/>
        <v>1</v>
      </c>
      <c r="AF5" s="3">
        <f t="shared" si="1"/>
        <v>1</v>
      </c>
      <c r="AG5" s="3">
        <f t="shared" si="1"/>
        <v>1</v>
      </c>
      <c r="AH5" s="3">
        <f t="shared" si="1"/>
        <v>1</v>
      </c>
      <c r="AI5" s="3">
        <f t="shared" si="1"/>
        <v>1</v>
      </c>
      <c r="AJ5" s="3">
        <f t="shared" si="1"/>
        <v>1</v>
      </c>
      <c r="AK5" s="3">
        <f t="shared" si="1"/>
        <v>1</v>
      </c>
      <c r="AL5" s="3">
        <f t="shared" si="1"/>
        <v>1</v>
      </c>
      <c r="AM5" s="3">
        <f t="shared" si="1"/>
        <v>1</v>
      </c>
      <c r="AN5" s="3">
        <f t="shared" si="1"/>
        <v>1</v>
      </c>
      <c r="AO5" s="3">
        <f t="shared" si="1"/>
        <v>1</v>
      </c>
      <c r="AP5" s="3">
        <f t="shared" si="1"/>
        <v>1</v>
      </c>
      <c r="AQ5" s="3">
        <f t="shared" si="1"/>
        <v>1</v>
      </c>
      <c r="AR5" s="3">
        <f t="shared" si="1"/>
        <v>1</v>
      </c>
      <c r="AS5" s="3">
        <f t="shared" si="1"/>
        <v>1</v>
      </c>
      <c r="AT5" s="3">
        <f t="shared" si="1"/>
        <v>1</v>
      </c>
      <c r="AU5" s="3">
        <f t="shared" ref="AU5" si="2">1-(AU3+AU4)</f>
        <v>1</v>
      </c>
      <c r="AV5" s="3">
        <f t="shared" ref="AV5" si="3">1-(AV3+AV4)</f>
        <v>1</v>
      </c>
      <c r="AW5" s="3">
        <f t="shared" ref="AW5" si="4">1-(AW3+AW4)</f>
        <v>1</v>
      </c>
    </row>
    <row r="6" spans="1:49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9" x14ac:dyDescent="0.2">
      <c r="A7" s="4" t="s">
        <v>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9" x14ac:dyDescent="0.2">
      <c r="A8" s="12" t="s">
        <v>6</v>
      </c>
      <c r="B8" s="13"/>
      <c r="C8" s="13"/>
      <c r="D8" s="13"/>
      <c r="E8" s="13"/>
      <c r="F8" s="13"/>
      <c r="G8" s="13"/>
      <c r="H8" s="14"/>
      <c r="I8" s="1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9" x14ac:dyDescent="0.2">
      <c r="A9" s="12" t="s">
        <v>7</v>
      </c>
      <c r="B9" s="13"/>
      <c r="C9" s="13"/>
      <c r="D9" s="13"/>
      <c r="E9" s="13"/>
      <c r="F9" s="13"/>
      <c r="G9" s="13"/>
      <c r="H9" s="14"/>
      <c r="I9" s="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9" ht="19" x14ac:dyDescent="0.25">
      <c r="A10" s="12" t="s">
        <v>8</v>
      </c>
      <c r="B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9" x14ac:dyDescent="0.2">
      <c r="A11" s="8"/>
      <c r="B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9" ht="16" thickBo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9" ht="16" thickTop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49" ht="16" x14ac:dyDescent="0.2">
      <c r="A14" s="150" t="s">
        <v>4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49" x14ac:dyDescent="0.2">
      <c r="A15" s="55" t="s">
        <v>57</v>
      </c>
      <c r="B15" s="2">
        <v>43132</v>
      </c>
      <c r="C15" s="2">
        <v>43160</v>
      </c>
      <c r="D15" s="2">
        <v>43191</v>
      </c>
      <c r="E15" s="2">
        <v>43221</v>
      </c>
      <c r="F15" s="2">
        <v>43252</v>
      </c>
      <c r="G15" s="2">
        <v>43282</v>
      </c>
      <c r="H15" s="2">
        <v>43313</v>
      </c>
      <c r="I15" s="2">
        <v>43344</v>
      </c>
      <c r="J15" s="2">
        <v>43374</v>
      </c>
      <c r="K15" s="2">
        <v>43405</v>
      </c>
      <c r="L15" s="2">
        <v>43435</v>
      </c>
      <c r="M15" s="2">
        <v>43466</v>
      </c>
      <c r="N15" s="2">
        <v>43497</v>
      </c>
      <c r="O15" s="2">
        <v>43525</v>
      </c>
      <c r="P15" s="2">
        <v>43556</v>
      </c>
      <c r="Q15" s="2">
        <v>43586</v>
      </c>
      <c r="R15" s="2">
        <v>43617</v>
      </c>
      <c r="S15" s="2">
        <v>43647</v>
      </c>
      <c r="T15" s="2">
        <v>43678</v>
      </c>
      <c r="U15" s="2">
        <v>43709</v>
      </c>
      <c r="V15" s="2">
        <v>43739</v>
      </c>
      <c r="W15" s="2">
        <v>43770</v>
      </c>
      <c r="X15" s="2">
        <v>43800</v>
      </c>
      <c r="Y15" s="2">
        <v>43831</v>
      </c>
      <c r="Z15" s="2">
        <v>43497</v>
      </c>
      <c r="AA15" s="2">
        <v>43891</v>
      </c>
      <c r="AB15" s="2">
        <v>43922</v>
      </c>
      <c r="AC15" s="2">
        <v>43952</v>
      </c>
      <c r="AD15" s="2">
        <v>43983</v>
      </c>
      <c r="AE15" s="2">
        <v>44013</v>
      </c>
      <c r="AF15" s="2">
        <v>44044</v>
      </c>
      <c r="AG15" s="2">
        <v>44075</v>
      </c>
      <c r="AH15" s="2">
        <v>44105</v>
      </c>
      <c r="AI15" s="2">
        <v>44136</v>
      </c>
      <c r="AJ15" s="2">
        <v>44166</v>
      </c>
      <c r="AK15" s="2">
        <v>44197</v>
      </c>
      <c r="AL15" s="2">
        <v>43497</v>
      </c>
      <c r="AM15" s="2">
        <v>43952</v>
      </c>
      <c r="AN15" s="2">
        <v>43983</v>
      </c>
      <c r="AO15" s="2">
        <v>44013</v>
      </c>
      <c r="AP15" s="2">
        <v>44044</v>
      </c>
      <c r="AQ15" s="2">
        <v>44075</v>
      </c>
      <c r="AR15" s="2">
        <v>44105</v>
      </c>
      <c r="AS15" s="2">
        <v>44136</v>
      </c>
      <c r="AT15" s="2">
        <v>44166</v>
      </c>
      <c r="AU15" s="2">
        <v>44197</v>
      </c>
      <c r="AV15" s="2">
        <v>44228</v>
      </c>
      <c r="AW15" s="2">
        <v>44256</v>
      </c>
    </row>
    <row r="16" spans="1:49" x14ac:dyDescent="0.2">
      <c r="A16" s="4" t="s">
        <v>1</v>
      </c>
      <c r="B16" s="53">
        <v>0.36</v>
      </c>
      <c r="C16" s="53">
        <v>0.15</v>
      </c>
      <c r="D16" s="53">
        <v>0.15</v>
      </c>
      <c r="E16" s="53">
        <v>3.0000000000000001E-3</v>
      </c>
      <c r="F16" s="53">
        <v>0.06</v>
      </c>
      <c r="G16" s="53">
        <v>0.15</v>
      </c>
      <c r="H16" s="5"/>
      <c r="I16" s="5"/>
      <c r="J16" s="5"/>
      <c r="K16" s="5"/>
      <c r="L16" s="7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x14ac:dyDescent="0.2">
      <c r="A17" s="4" t="s">
        <v>2</v>
      </c>
      <c r="B17" s="53">
        <v>0.64</v>
      </c>
      <c r="C17" s="53">
        <v>0.8</v>
      </c>
      <c r="D17" s="53">
        <v>0.78</v>
      </c>
      <c r="E17" s="53">
        <v>0.9</v>
      </c>
      <c r="F17" s="53">
        <v>0.84</v>
      </c>
      <c r="G17" s="53">
        <v>0.8</v>
      </c>
      <c r="H17" s="5"/>
      <c r="I17" s="5"/>
      <c r="J17" s="5"/>
      <c r="K17" s="5"/>
      <c r="L17" s="7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x14ac:dyDescent="0.2">
      <c r="A18" s="4" t="s">
        <v>3</v>
      </c>
      <c r="B18" s="3">
        <f t="shared" ref="B18" si="5">1-(B16+B17)</f>
        <v>0</v>
      </c>
      <c r="C18" s="3">
        <f t="shared" ref="C18" si="6">1-(C16+C17)</f>
        <v>4.9999999999999933E-2</v>
      </c>
      <c r="D18" s="3">
        <f t="shared" ref="D18" si="7">1-(D16+D17)</f>
        <v>6.9999999999999951E-2</v>
      </c>
      <c r="E18" s="3">
        <f t="shared" ref="E18" si="8">1-(E16+E17)</f>
        <v>9.6999999999999975E-2</v>
      </c>
      <c r="F18" s="3">
        <f t="shared" ref="F18" si="9">1-(F16+F17)</f>
        <v>0.10000000000000009</v>
      </c>
      <c r="G18" s="3">
        <f t="shared" ref="G18" si="10">1-(G16+G17)</f>
        <v>4.9999999999999933E-2</v>
      </c>
      <c r="H18" s="3">
        <f>1-(H16+H17)</f>
        <v>1</v>
      </c>
      <c r="I18" s="3">
        <f t="shared" ref="I18" si="11">1-(I16+I17)</f>
        <v>1</v>
      </c>
      <c r="J18" s="3">
        <f t="shared" ref="J18" si="12">1-(J16+J17)</f>
        <v>1</v>
      </c>
      <c r="K18" s="3">
        <f t="shared" ref="K18" si="13">1-(K16+K17)</f>
        <v>1</v>
      </c>
      <c r="L18" s="3">
        <f t="shared" ref="L18" si="14">1-(L16+L17)</f>
        <v>1</v>
      </c>
      <c r="M18" s="3">
        <f t="shared" ref="M18" si="15">1-(M16+M17)</f>
        <v>1</v>
      </c>
      <c r="N18" s="3">
        <f t="shared" ref="N18" si="16">1-(N16+N17)</f>
        <v>1</v>
      </c>
      <c r="O18" s="3">
        <f t="shared" ref="O18" si="17">1-(O16+O17)</f>
        <v>1</v>
      </c>
      <c r="P18" s="3">
        <f t="shared" ref="P18" si="18">1-(P16+P17)</f>
        <v>1</v>
      </c>
      <c r="Q18" s="3">
        <f t="shared" ref="Q18" si="19">1-(Q16+Q17)</f>
        <v>1</v>
      </c>
      <c r="R18" s="3">
        <f t="shared" ref="R18" si="20">1-(R16+R17)</f>
        <v>1</v>
      </c>
      <c r="S18" s="3">
        <f t="shared" ref="S18" si="21">1-(S16+S17)</f>
        <v>1</v>
      </c>
      <c r="T18" s="3">
        <f t="shared" ref="T18" si="22">1-(T16+T17)</f>
        <v>1</v>
      </c>
      <c r="U18" s="3">
        <f t="shared" ref="U18" si="23">1-(U16+U17)</f>
        <v>1</v>
      </c>
      <c r="V18" s="3">
        <f t="shared" ref="V18" si="24">1-(V16+V17)</f>
        <v>1</v>
      </c>
      <c r="W18" s="3">
        <f t="shared" ref="W18" si="25">1-(W16+W17)</f>
        <v>1</v>
      </c>
      <c r="X18" s="3">
        <f t="shared" ref="X18" si="26">1-(X16+X17)</f>
        <v>1</v>
      </c>
      <c r="Y18" s="3">
        <f t="shared" ref="Y18" si="27">1-(Y16+Y17)</f>
        <v>1</v>
      </c>
      <c r="Z18" s="3">
        <f t="shared" ref="Z18" si="28">1-(Z16+Z17)</f>
        <v>1</v>
      </c>
      <c r="AA18" s="3">
        <f t="shared" ref="AA18" si="29">1-(AA16+AA17)</f>
        <v>1</v>
      </c>
      <c r="AB18" s="3">
        <f t="shared" ref="AB18" si="30">1-(AB16+AB17)</f>
        <v>1</v>
      </c>
      <c r="AC18" s="3">
        <f t="shared" ref="AC18" si="31">1-(AC16+AC17)</f>
        <v>1</v>
      </c>
      <c r="AD18" s="3">
        <f t="shared" ref="AD18" si="32">1-(AD16+AD17)</f>
        <v>1</v>
      </c>
      <c r="AE18" s="3">
        <f t="shared" ref="AE18" si="33">1-(AE16+AE17)</f>
        <v>1</v>
      </c>
      <c r="AF18" s="3">
        <f t="shared" ref="AF18" si="34">1-(AF16+AF17)</f>
        <v>1</v>
      </c>
      <c r="AG18" s="3">
        <f t="shared" ref="AG18" si="35">1-(AG16+AG17)</f>
        <v>1</v>
      </c>
      <c r="AH18" s="3">
        <f t="shared" ref="AH18" si="36">1-(AH16+AH17)</f>
        <v>1</v>
      </c>
      <c r="AI18" s="3">
        <f t="shared" ref="AI18" si="37">1-(AI16+AI17)</f>
        <v>1</v>
      </c>
      <c r="AJ18" s="3">
        <f t="shared" ref="AJ18" si="38">1-(AJ16+AJ17)</f>
        <v>1</v>
      </c>
      <c r="AK18" s="3">
        <f t="shared" ref="AK18" si="39">1-(AK16+AK17)</f>
        <v>1</v>
      </c>
      <c r="AL18" s="3">
        <f t="shared" ref="AL18" si="40">1-(AL16+AL17)</f>
        <v>1</v>
      </c>
      <c r="AM18" s="3">
        <f t="shared" ref="AM18" si="41">1-(AM16+AM17)</f>
        <v>1</v>
      </c>
      <c r="AN18" s="3">
        <f t="shared" ref="AN18" si="42">1-(AN16+AN17)</f>
        <v>1</v>
      </c>
      <c r="AO18" s="3">
        <f t="shared" ref="AO18" si="43">1-(AO16+AO17)</f>
        <v>1</v>
      </c>
      <c r="AP18" s="3">
        <f t="shared" ref="AP18" si="44">1-(AP16+AP17)</f>
        <v>1</v>
      </c>
      <c r="AQ18" s="3">
        <f t="shared" ref="AQ18" si="45">1-(AQ16+AQ17)</f>
        <v>1</v>
      </c>
      <c r="AR18" s="3">
        <f t="shared" ref="AR18" si="46">1-(AR16+AR17)</f>
        <v>1</v>
      </c>
      <c r="AS18" s="3">
        <f t="shared" ref="AS18" si="47">1-(AS16+AS17)</f>
        <v>1</v>
      </c>
      <c r="AT18" s="3">
        <f t="shared" ref="AT18" si="48">1-(AT16+AT17)</f>
        <v>1</v>
      </c>
      <c r="AU18" s="3">
        <f t="shared" ref="AU18" si="49">1-(AU16+AU17)</f>
        <v>1</v>
      </c>
      <c r="AV18" s="3">
        <f t="shared" ref="AV18" si="50">1-(AV16+AV17)</f>
        <v>1</v>
      </c>
      <c r="AW18" s="3">
        <f t="shared" ref="AW18" si="51">1-(AW16+AW17)</f>
        <v>1</v>
      </c>
    </row>
    <row r="20" spans="1:49" x14ac:dyDescent="0.2">
      <c r="A20" s="4" t="s">
        <v>5</v>
      </c>
    </row>
    <row r="21" spans="1:49" x14ac:dyDescent="0.2">
      <c r="A21" s="12" t="s">
        <v>6</v>
      </c>
    </row>
    <row r="22" spans="1:49" x14ac:dyDescent="0.2">
      <c r="A22" s="12" t="s">
        <v>7</v>
      </c>
    </row>
    <row r="23" spans="1:49" ht="16" x14ac:dyDescent="0.2">
      <c r="A23" s="12" t="s">
        <v>8</v>
      </c>
    </row>
  </sheetData>
  <sheetProtection selectLockedCells="1"/>
  <protectedRanges>
    <protectedRange sqref="B3:AL4 B16:AL17" name="Range1"/>
  </protectedRanges>
  <mergeCells count="2">
    <mergeCell ref="A1:M1"/>
    <mergeCell ref="A14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showGridLines="0" zoomScale="90" zoomScaleNormal="90" workbookViewId="0">
      <selection activeCell="B38" sqref="B38"/>
    </sheetView>
  </sheetViews>
  <sheetFormatPr baseColWidth="10" defaultColWidth="9.1640625" defaultRowHeight="15" x14ac:dyDescent="0.2"/>
  <cols>
    <col min="1" max="1" width="46.33203125" bestFit="1" customWidth="1"/>
    <col min="2" max="2" width="25.1640625" bestFit="1" customWidth="1"/>
  </cols>
  <sheetData>
    <row r="1" spans="1:2" x14ac:dyDescent="0.2">
      <c r="A1" t="s">
        <v>28</v>
      </c>
    </row>
    <row r="2" spans="1:2" x14ac:dyDescent="0.2">
      <c r="A2" s="17" t="s">
        <v>29</v>
      </c>
      <c r="B2" s="17" t="s">
        <v>30</v>
      </c>
    </row>
    <row r="3" spans="1:2" x14ac:dyDescent="0.2">
      <c r="A3" s="17" t="s">
        <v>31</v>
      </c>
      <c r="B3" s="53"/>
    </row>
    <row r="4" spans="1:2" x14ac:dyDescent="0.2">
      <c r="A4" s="19" t="s">
        <v>53</v>
      </c>
      <c r="B4" s="53"/>
    </row>
    <row r="5" spans="1:2" x14ac:dyDescent="0.2">
      <c r="A5" s="19" t="s">
        <v>54</v>
      </c>
      <c r="B5" s="53"/>
    </row>
    <row r="6" spans="1:2" x14ac:dyDescent="0.2">
      <c r="A6" s="19" t="s">
        <v>55</v>
      </c>
      <c r="B6" s="53"/>
    </row>
    <row r="7" spans="1:2" x14ac:dyDescent="0.2">
      <c r="A7" s="17" t="s">
        <v>32</v>
      </c>
      <c r="B7" s="53"/>
    </row>
    <row r="8" spans="1:2" x14ac:dyDescent="0.2">
      <c r="A8" t="s">
        <v>33</v>
      </c>
      <c r="B8" s="3">
        <f>SUM(B3:B7)</f>
        <v>0</v>
      </c>
    </row>
    <row r="11" spans="1:2" x14ac:dyDescent="0.2">
      <c r="A11" s="4" t="s">
        <v>5</v>
      </c>
    </row>
    <row r="12" spans="1:2" x14ac:dyDescent="0.2">
      <c r="A12" t="s">
        <v>34</v>
      </c>
    </row>
    <row r="13" spans="1:2" x14ac:dyDescent="0.2">
      <c r="A13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showGridLines="0" zoomScale="80" zoomScaleNormal="80" workbookViewId="0">
      <selection activeCell="C5" sqref="C5"/>
    </sheetView>
  </sheetViews>
  <sheetFormatPr baseColWidth="10" defaultColWidth="9.1640625" defaultRowHeight="15" x14ac:dyDescent="0.2"/>
  <cols>
    <col min="1" max="1" width="27.33203125" customWidth="1"/>
    <col min="2" max="2" width="28" customWidth="1"/>
    <col min="3" max="3" width="22.6640625" customWidth="1"/>
    <col min="4" max="4" width="18.83203125" customWidth="1"/>
    <col min="7" max="7" width="18.33203125" bestFit="1" customWidth="1"/>
    <col min="8" max="8" width="10.6640625" bestFit="1" customWidth="1"/>
    <col min="9" max="9" width="11.83203125" bestFit="1" customWidth="1"/>
    <col min="10" max="10" width="8.5" bestFit="1" customWidth="1"/>
    <col min="11" max="11" width="13" bestFit="1" customWidth="1"/>
    <col min="20" max="20" width="19.6640625" customWidth="1"/>
    <col min="21" max="21" width="11.6640625" bestFit="1" customWidth="1"/>
    <col min="22" max="22" width="13.1640625" bestFit="1" customWidth="1"/>
    <col min="23" max="23" width="9.33203125" bestFit="1" customWidth="1"/>
    <col min="24" max="24" width="13.6640625" bestFit="1" customWidth="1"/>
  </cols>
  <sheetData>
    <row r="1" spans="1:11" ht="32" x14ac:dyDescent="0.2">
      <c r="B1" s="27" t="s">
        <v>48</v>
      </c>
    </row>
    <row r="2" spans="1:11" ht="33" customHeight="1" x14ac:dyDescent="0.2">
      <c r="A2" s="18" t="s">
        <v>49</v>
      </c>
      <c r="B2" s="18" t="s">
        <v>36</v>
      </c>
      <c r="C2" s="18" t="s">
        <v>37</v>
      </c>
      <c r="D2" s="26" t="s">
        <v>47</v>
      </c>
      <c r="H2" s="24" t="s">
        <v>43</v>
      </c>
      <c r="I2" s="23" t="s">
        <v>44</v>
      </c>
      <c r="J2" s="21" t="s">
        <v>45</v>
      </c>
      <c r="K2" s="20" t="s">
        <v>46</v>
      </c>
    </row>
    <row r="3" spans="1:11" ht="33" customHeight="1" x14ac:dyDescent="0.2">
      <c r="A3" s="52"/>
      <c r="B3" s="52"/>
      <c r="C3" s="52"/>
      <c r="D3" s="28" t="e">
        <f>INDEX($H$3:$K$7,MATCH($B3,$G$3:$G$7,0),MATCH($C3,$H$2:$K$2,0))</f>
        <v>#N/A</v>
      </c>
      <c r="G3" s="20" t="s">
        <v>38</v>
      </c>
      <c r="H3" s="22">
        <v>5</v>
      </c>
      <c r="I3" s="20">
        <v>10</v>
      </c>
      <c r="J3" s="20">
        <v>15</v>
      </c>
      <c r="K3" s="20">
        <v>20</v>
      </c>
    </row>
    <row r="4" spans="1:11" ht="33" customHeight="1" x14ac:dyDescent="0.2">
      <c r="A4" s="52"/>
      <c r="B4" s="52"/>
      <c r="C4" s="52"/>
      <c r="D4" s="28" t="e">
        <f>INDEX($H$3:$K$7,MATCH($B4,$G$3:$G$7,0),MATCH($C4,$H$2:$K$2,0))</f>
        <v>#N/A</v>
      </c>
      <c r="G4" s="25" t="s">
        <v>39</v>
      </c>
      <c r="H4" s="24">
        <v>4</v>
      </c>
      <c r="I4" s="22">
        <v>8</v>
      </c>
      <c r="J4" s="20">
        <v>12</v>
      </c>
      <c r="K4" s="20">
        <v>16</v>
      </c>
    </row>
    <row r="5" spans="1:11" ht="33" customHeight="1" x14ac:dyDescent="0.2">
      <c r="A5" s="52"/>
      <c r="B5" s="52"/>
      <c r="C5" s="52"/>
      <c r="D5" s="28" t="e">
        <f>INDEX($H$3:$K$7,MATCH($B5,$G$3:$G$7,0),MATCH($C5,$H$2:$K$2,0))</f>
        <v>#N/A</v>
      </c>
      <c r="G5" s="22" t="s">
        <v>40</v>
      </c>
      <c r="H5" s="24">
        <v>3</v>
      </c>
      <c r="I5" s="22">
        <v>6</v>
      </c>
      <c r="J5" s="22">
        <v>9</v>
      </c>
      <c r="K5" s="20">
        <v>12</v>
      </c>
    </row>
    <row r="6" spans="1:11" ht="33" customHeight="1" x14ac:dyDescent="0.2">
      <c r="A6" s="52"/>
      <c r="B6" s="52"/>
      <c r="C6" s="52"/>
      <c r="D6" s="28" t="e">
        <f>INDEX($H$3:$K$7,MATCH($B6,$G$3:$G$7,0),MATCH($C6,$H$2:$K$2,0))</f>
        <v>#N/A</v>
      </c>
      <c r="G6" s="23" t="s">
        <v>41</v>
      </c>
      <c r="H6" s="24">
        <v>2</v>
      </c>
      <c r="I6" s="24">
        <v>4</v>
      </c>
      <c r="J6" s="22">
        <v>6</v>
      </c>
      <c r="K6" s="22">
        <v>8</v>
      </c>
    </row>
    <row r="7" spans="1:11" x14ac:dyDescent="0.2">
      <c r="G7" s="24" t="s">
        <v>42</v>
      </c>
      <c r="H7" s="24">
        <v>1</v>
      </c>
      <c r="I7" s="24">
        <v>2</v>
      </c>
      <c r="J7" s="24">
        <v>3</v>
      </c>
      <c r="K7" s="24">
        <v>4</v>
      </c>
    </row>
    <row r="11" spans="1:11" x14ac:dyDescent="0.2">
      <c r="G11" t="s">
        <v>50</v>
      </c>
    </row>
    <row r="12" spans="1:11" x14ac:dyDescent="0.2">
      <c r="G12" t="s">
        <v>51</v>
      </c>
    </row>
  </sheetData>
  <autoFilter ref="A2:D6" xr:uid="{00000000-0009-0000-0000-000004000000}"/>
  <dataValidations count="3">
    <dataValidation type="list" allowBlank="1" showInputMessage="1" showErrorMessage="1" sqref="C3:C6" xr:uid="{00000000-0002-0000-0400-000000000000}">
      <formula1>$H$2:$K$2</formula1>
    </dataValidation>
    <dataValidation type="list" allowBlank="1" showInputMessage="1" showErrorMessage="1" sqref="B3:B6" xr:uid="{00000000-0002-0000-0400-000001000000}">
      <formula1>$G$3:$G$7</formula1>
    </dataValidation>
    <dataValidation allowBlank="1" showDropDown="1" showInputMessage="1" showErrorMessage="1" sqref="A3" xr:uid="{00000000-0002-0000-0400-000002000000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9"/>
  <sheetViews>
    <sheetView workbookViewId="0">
      <selection activeCell="A2" sqref="A2"/>
    </sheetView>
  </sheetViews>
  <sheetFormatPr baseColWidth="10" defaultColWidth="9.1640625" defaultRowHeight="15" x14ac:dyDescent="0.2"/>
  <cols>
    <col min="3" max="3" width="11" customWidth="1"/>
    <col min="11" max="24" width="0" hidden="1" customWidth="1"/>
  </cols>
  <sheetData>
    <row r="1" spans="1:27" x14ac:dyDescent="0.2">
      <c r="A1" s="59" t="s">
        <v>96</v>
      </c>
      <c r="B1" s="60"/>
      <c r="C1" s="60"/>
      <c r="D1" s="60"/>
      <c r="E1" s="60"/>
      <c r="G1" s="56" t="s">
        <v>59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7" x14ac:dyDescent="0.2">
      <c r="A2" s="2"/>
      <c r="B2" s="4" t="s">
        <v>1</v>
      </c>
      <c r="C2" s="4" t="s">
        <v>2</v>
      </c>
      <c r="D2" s="4" t="s">
        <v>3</v>
      </c>
      <c r="H2" s="4" t="s">
        <v>1</v>
      </c>
      <c r="I2" s="4" t="s">
        <v>2</v>
      </c>
      <c r="J2" s="4" t="s">
        <v>3</v>
      </c>
      <c r="L2" s="2">
        <v>42736</v>
      </c>
      <c r="M2" s="1" t="s">
        <v>9</v>
      </c>
      <c r="N2" t="s">
        <v>10</v>
      </c>
    </row>
    <row r="3" spans="1:27" x14ac:dyDescent="0.2">
      <c r="A3" s="2">
        <v>43221</v>
      </c>
      <c r="B3" s="61"/>
      <c r="C3" s="61"/>
      <c r="D3" s="16">
        <f>IFERROR(1-(B3+C3),1)</f>
        <v>1</v>
      </c>
      <c r="G3" s="2">
        <v>43221</v>
      </c>
      <c r="H3" s="61"/>
      <c r="I3" s="61"/>
      <c r="J3" s="3">
        <f>IFERROR(1-(H3+I3),1)</f>
        <v>1</v>
      </c>
      <c r="L3" s="2">
        <v>42767</v>
      </c>
      <c r="M3" s="1" t="s">
        <v>9</v>
      </c>
      <c r="N3" t="s">
        <v>10</v>
      </c>
    </row>
    <row r="4" spans="1:27" x14ac:dyDescent="0.2">
      <c r="A4" s="2">
        <v>43252</v>
      </c>
      <c r="B4" s="61"/>
      <c r="C4" s="61"/>
      <c r="D4" s="16">
        <f>IFERROR(1-(B4+C4),1)</f>
        <v>1</v>
      </c>
      <c r="G4" s="2">
        <v>43252</v>
      </c>
      <c r="H4" s="61"/>
      <c r="I4" s="61"/>
      <c r="J4" s="3">
        <f t="shared" ref="J4:J9" si="0">IFERROR(1-(H4+I4),1)</f>
        <v>1</v>
      </c>
      <c r="L4" s="2">
        <v>42795</v>
      </c>
      <c r="M4" s="1" t="s">
        <v>9</v>
      </c>
      <c r="N4" t="s">
        <v>10</v>
      </c>
    </row>
    <row r="5" spans="1:27" x14ac:dyDescent="0.2">
      <c r="A5" s="2">
        <v>43282</v>
      </c>
      <c r="B5" s="61"/>
      <c r="C5" s="61"/>
      <c r="D5" s="16">
        <f>IFERROR(1-(B5+C5),1)</f>
        <v>1</v>
      </c>
      <c r="G5" s="2">
        <v>43282</v>
      </c>
      <c r="H5" s="61"/>
      <c r="I5" s="61"/>
      <c r="J5" s="3">
        <f t="shared" si="0"/>
        <v>1</v>
      </c>
      <c r="L5" s="2">
        <v>42826</v>
      </c>
      <c r="M5" t="s">
        <v>11</v>
      </c>
      <c r="N5" t="s">
        <v>12</v>
      </c>
    </row>
    <row r="6" spans="1:27" x14ac:dyDescent="0.2">
      <c r="A6" s="2">
        <v>43313</v>
      </c>
      <c r="B6" s="61"/>
      <c r="C6" s="61"/>
      <c r="D6" s="16">
        <f>IFERROR(1-(B6+C6),1)</f>
        <v>1</v>
      </c>
      <c r="G6" s="2">
        <v>43313</v>
      </c>
      <c r="H6" s="61"/>
      <c r="I6" s="61"/>
      <c r="J6" s="3">
        <f t="shared" si="0"/>
        <v>1</v>
      </c>
      <c r="L6" s="2">
        <v>42856</v>
      </c>
      <c r="M6" t="s">
        <v>11</v>
      </c>
      <c r="N6" t="s">
        <v>12</v>
      </c>
    </row>
    <row r="7" spans="1:27" x14ac:dyDescent="0.2">
      <c r="A7" s="2">
        <v>43344</v>
      </c>
      <c r="B7" s="61"/>
      <c r="C7" s="61"/>
      <c r="D7" s="16">
        <f>IFERROR(1-(B7+C7),1)</f>
        <v>1</v>
      </c>
      <c r="G7" s="2">
        <v>43344</v>
      </c>
      <c r="H7" s="61"/>
      <c r="I7" s="61"/>
      <c r="J7" s="3">
        <f t="shared" si="0"/>
        <v>1</v>
      </c>
      <c r="L7" s="2">
        <v>42887</v>
      </c>
      <c r="M7" t="s">
        <v>11</v>
      </c>
      <c r="N7" t="s">
        <v>12</v>
      </c>
    </row>
    <row r="8" spans="1:27" x14ac:dyDescent="0.2">
      <c r="A8" s="2">
        <v>43374</v>
      </c>
      <c r="B8" s="61"/>
      <c r="C8" s="61"/>
      <c r="D8" s="16">
        <f t="shared" ref="D8:D9" si="1">IFERROR(1-(B8+C8),1)</f>
        <v>1</v>
      </c>
      <c r="G8" s="2">
        <v>43374</v>
      </c>
      <c r="H8" s="61"/>
      <c r="I8" s="61"/>
      <c r="J8" s="3">
        <f t="shared" si="0"/>
        <v>1</v>
      </c>
      <c r="L8" s="2">
        <v>42917</v>
      </c>
      <c r="M8" t="s">
        <v>13</v>
      </c>
      <c r="N8" t="s">
        <v>12</v>
      </c>
    </row>
    <row r="9" spans="1:27" x14ac:dyDescent="0.2">
      <c r="A9" s="2">
        <v>43405</v>
      </c>
      <c r="B9" s="61"/>
      <c r="C9" s="61"/>
      <c r="D9" s="16">
        <f t="shared" si="1"/>
        <v>1</v>
      </c>
      <c r="G9" s="2">
        <v>43405</v>
      </c>
      <c r="H9" s="61"/>
      <c r="I9" s="61"/>
      <c r="J9" s="3">
        <f t="shared" si="0"/>
        <v>1</v>
      </c>
      <c r="L9" s="2">
        <v>42948</v>
      </c>
      <c r="M9" t="s">
        <v>13</v>
      </c>
      <c r="N9" t="s">
        <v>12</v>
      </c>
    </row>
    <row r="10" spans="1:27" x14ac:dyDescent="0.2">
      <c r="L10" s="2">
        <v>42979</v>
      </c>
      <c r="M10" t="s">
        <v>13</v>
      </c>
      <c r="N10" t="s">
        <v>12</v>
      </c>
    </row>
    <row r="11" spans="1:27" x14ac:dyDescent="0.2">
      <c r="L11" s="2">
        <v>43009</v>
      </c>
      <c r="M11" t="s">
        <v>14</v>
      </c>
      <c r="N11" t="s">
        <v>12</v>
      </c>
    </row>
    <row r="12" spans="1:27" x14ac:dyDescent="0.2">
      <c r="A12" s="56" t="s">
        <v>59</v>
      </c>
      <c r="B12" s="57"/>
      <c r="C12" s="57"/>
      <c r="D12" s="57"/>
      <c r="E12" s="57"/>
      <c r="G12" s="56" t="s">
        <v>59</v>
      </c>
      <c r="H12" s="57"/>
      <c r="I12" s="57"/>
      <c r="J12" s="57"/>
      <c r="K12" s="57"/>
      <c r="L12" s="58">
        <v>43040</v>
      </c>
      <c r="M12" s="57" t="s">
        <v>14</v>
      </c>
      <c r="N12" s="57" t="s">
        <v>12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1:27" x14ac:dyDescent="0.2">
      <c r="A13" s="2"/>
      <c r="B13" s="4" t="s">
        <v>1</v>
      </c>
      <c r="C13" s="4" t="s">
        <v>2</v>
      </c>
      <c r="D13" s="4" t="s">
        <v>3</v>
      </c>
      <c r="H13" s="4" t="s">
        <v>1</v>
      </c>
      <c r="I13" s="4" t="s">
        <v>2</v>
      </c>
      <c r="J13" s="4" t="s">
        <v>3</v>
      </c>
      <c r="L13" s="2">
        <v>43070</v>
      </c>
      <c r="M13" t="s">
        <v>14</v>
      </c>
      <c r="N13" t="s">
        <v>12</v>
      </c>
    </row>
    <row r="14" spans="1:27" x14ac:dyDescent="0.2">
      <c r="A14" s="2">
        <v>43221</v>
      </c>
      <c r="B14" s="61"/>
      <c r="C14" s="61"/>
      <c r="D14" s="16">
        <f>IFERROR(1-(B14+C14),1)</f>
        <v>1</v>
      </c>
      <c r="G14" s="2">
        <v>43221</v>
      </c>
      <c r="H14" s="61"/>
      <c r="I14" s="61"/>
      <c r="J14" s="3">
        <f>IFERROR(1-(H14+I14),1)</f>
        <v>1</v>
      </c>
      <c r="L14" s="2">
        <v>43101</v>
      </c>
      <c r="M14" t="s">
        <v>9</v>
      </c>
      <c r="N14" t="s">
        <v>12</v>
      </c>
    </row>
    <row r="15" spans="1:27" x14ac:dyDescent="0.2">
      <c r="A15" s="2">
        <v>43252</v>
      </c>
      <c r="B15" s="61"/>
      <c r="C15" s="61"/>
      <c r="D15" s="16">
        <f>IFERROR(1-(B15+C15),1)</f>
        <v>1</v>
      </c>
      <c r="G15" s="2">
        <v>43252</v>
      </c>
      <c r="H15" s="61"/>
      <c r="I15" s="61"/>
      <c r="J15" s="3">
        <f t="shared" ref="J15:J20" si="2">IFERROR(1-(H15+I15),1)</f>
        <v>1</v>
      </c>
      <c r="L15" s="2">
        <v>43132</v>
      </c>
      <c r="M15" t="s">
        <v>9</v>
      </c>
      <c r="N15" t="s">
        <v>12</v>
      </c>
    </row>
    <row r="16" spans="1:27" x14ac:dyDescent="0.2">
      <c r="A16" s="2">
        <v>43282</v>
      </c>
      <c r="B16" s="61"/>
      <c r="C16" s="61"/>
      <c r="D16" s="16">
        <f>IFERROR(1-(B16+C16),1)</f>
        <v>1</v>
      </c>
      <c r="G16" s="2">
        <v>43282</v>
      </c>
      <c r="H16" s="61"/>
      <c r="I16" s="61"/>
      <c r="J16" s="3">
        <f t="shared" si="2"/>
        <v>1</v>
      </c>
      <c r="L16" s="2">
        <v>43160</v>
      </c>
      <c r="M16" t="s">
        <v>9</v>
      </c>
      <c r="N16" t="s">
        <v>12</v>
      </c>
    </row>
    <row r="17" spans="1:14" x14ac:dyDescent="0.2">
      <c r="A17" s="2">
        <v>43313</v>
      </c>
      <c r="B17" s="61"/>
      <c r="C17" s="61"/>
      <c r="D17" s="16">
        <f>IFERROR(1-(B17+C17),1)</f>
        <v>1</v>
      </c>
      <c r="G17" s="2">
        <v>43313</v>
      </c>
      <c r="H17" s="61"/>
      <c r="I17" s="61"/>
      <c r="J17" s="3">
        <f t="shared" si="2"/>
        <v>1</v>
      </c>
      <c r="L17" s="2">
        <v>43191</v>
      </c>
      <c r="M17" t="s">
        <v>11</v>
      </c>
      <c r="N17" t="s">
        <v>12</v>
      </c>
    </row>
    <row r="18" spans="1:14" x14ac:dyDescent="0.2">
      <c r="A18" s="2">
        <v>43344</v>
      </c>
      <c r="B18" s="61"/>
      <c r="C18" s="61"/>
      <c r="D18" s="16">
        <f>IFERROR(1-(B18+C18),1)</f>
        <v>1</v>
      </c>
      <c r="G18" s="2">
        <v>43344</v>
      </c>
      <c r="H18" s="61"/>
      <c r="I18" s="61"/>
      <c r="J18" s="3">
        <f t="shared" si="2"/>
        <v>1</v>
      </c>
      <c r="L18" s="2">
        <v>43221</v>
      </c>
      <c r="M18" t="s">
        <v>11</v>
      </c>
      <c r="N18" t="s">
        <v>15</v>
      </c>
    </row>
    <row r="19" spans="1:14" x14ac:dyDescent="0.2">
      <c r="A19" s="2">
        <v>43374</v>
      </c>
      <c r="B19" s="61"/>
      <c r="C19" s="61"/>
      <c r="D19" s="16">
        <f t="shared" ref="D19:D20" si="3">IFERROR(1-(B19+C19),1)</f>
        <v>1</v>
      </c>
      <c r="G19" s="2">
        <v>43374</v>
      </c>
      <c r="H19" s="61"/>
      <c r="I19" s="61"/>
      <c r="J19" s="3">
        <f t="shared" si="2"/>
        <v>1</v>
      </c>
      <c r="L19" s="2">
        <v>43252</v>
      </c>
      <c r="M19" t="s">
        <v>11</v>
      </c>
      <c r="N19" t="s">
        <v>15</v>
      </c>
    </row>
    <row r="20" spans="1:14" x14ac:dyDescent="0.2">
      <c r="A20" s="2">
        <v>43405</v>
      </c>
      <c r="B20" s="61"/>
      <c r="C20" s="61"/>
      <c r="D20" s="16">
        <f t="shared" si="3"/>
        <v>1</v>
      </c>
      <c r="G20" s="2">
        <v>43405</v>
      </c>
      <c r="H20" s="61"/>
      <c r="I20" s="61"/>
      <c r="J20" s="3">
        <f t="shared" si="2"/>
        <v>1</v>
      </c>
      <c r="L20" s="2">
        <v>43282</v>
      </c>
      <c r="M20" t="s">
        <v>13</v>
      </c>
      <c r="N20" t="s">
        <v>15</v>
      </c>
    </row>
    <row r="21" spans="1:14" x14ac:dyDescent="0.2">
      <c r="L21" s="2">
        <v>43313</v>
      </c>
      <c r="M21" t="s">
        <v>13</v>
      </c>
      <c r="N21" t="s">
        <v>15</v>
      </c>
    </row>
    <row r="22" spans="1:14" x14ac:dyDescent="0.2">
      <c r="L22" s="2">
        <v>43344</v>
      </c>
      <c r="M22" t="s">
        <v>13</v>
      </c>
      <c r="N22" t="s">
        <v>15</v>
      </c>
    </row>
    <row r="23" spans="1:14" x14ac:dyDescent="0.2">
      <c r="L23" s="2">
        <v>43374</v>
      </c>
      <c r="M23" t="s">
        <v>14</v>
      </c>
      <c r="N23" t="s">
        <v>15</v>
      </c>
    </row>
    <row r="24" spans="1:14" x14ac:dyDescent="0.2">
      <c r="L24" s="2">
        <v>43405</v>
      </c>
      <c r="M24" t="s">
        <v>14</v>
      </c>
      <c r="N24" t="s">
        <v>15</v>
      </c>
    </row>
    <row r="25" spans="1:14" x14ac:dyDescent="0.2">
      <c r="L25" s="2">
        <v>43435</v>
      </c>
      <c r="M25" t="s">
        <v>14</v>
      </c>
      <c r="N25" t="s">
        <v>15</v>
      </c>
    </row>
    <row r="26" spans="1:14" x14ac:dyDescent="0.2">
      <c r="L26" s="2">
        <v>43466</v>
      </c>
      <c r="M26" t="s">
        <v>9</v>
      </c>
      <c r="N26" t="s">
        <v>15</v>
      </c>
    </row>
    <row r="27" spans="1:14" x14ac:dyDescent="0.2">
      <c r="L27" s="2">
        <v>43497</v>
      </c>
      <c r="M27" t="s">
        <v>9</v>
      </c>
      <c r="N27" t="s">
        <v>15</v>
      </c>
    </row>
    <row r="28" spans="1:14" x14ac:dyDescent="0.2">
      <c r="L28" s="2">
        <v>43525</v>
      </c>
      <c r="M28" t="s">
        <v>9</v>
      </c>
      <c r="N28" t="s">
        <v>15</v>
      </c>
    </row>
    <row r="29" spans="1:14" x14ac:dyDescent="0.2">
      <c r="L29" s="2">
        <v>43556</v>
      </c>
      <c r="M29" t="s">
        <v>11</v>
      </c>
      <c r="N29" t="s">
        <v>15</v>
      </c>
    </row>
    <row r="30" spans="1:14" x14ac:dyDescent="0.2">
      <c r="L30" s="2">
        <v>43586</v>
      </c>
      <c r="M30" t="s">
        <v>11</v>
      </c>
      <c r="N30" t="s">
        <v>16</v>
      </c>
    </row>
    <row r="31" spans="1:14" x14ac:dyDescent="0.2">
      <c r="L31" s="2">
        <v>43617</v>
      </c>
      <c r="M31" t="s">
        <v>11</v>
      </c>
      <c r="N31" t="s">
        <v>16</v>
      </c>
    </row>
    <row r="32" spans="1:14" x14ac:dyDescent="0.2">
      <c r="L32" s="2">
        <v>43647</v>
      </c>
      <c r="M32" t="s">
        <v>13</v>
      </c>
      <c r="N32" t="s">
        <v>16</v>
      </c>
    </row>
    <row r="33" spans="12:14" x14ac:dyDescent="0.2">
      <c r="L33" s="2">
        <v>43678</v>
      </c>
      <c r="M33" t="s">
        <v>13</v>
      </c>
      <c r="N33" t="s">
        <v>16</v>
      </c>
    </row>
    <row r="34" spans="12:14" x14ac:dyDescent="0.2">
      <c r="L34" s="2">
        <v>43709</v>
      </c>
      <c r="M34" t="s">
        <v>13</v>
      </c>
      <c r="N34" t="s">
        <v>16</v>
      </c>
    </row>
    <row r="35" spans="12:14" x14ac:dyDescent="0.2">
      <c r="L35" s="2">
        <v>43739</v>
      </c>
      <c r="M35" t="s">
        <v>14</v>
      </c>
      <c r="N35" t="s">
        <v>16</v>
      </c>
    </row>
    <row r="36" spans="12:14" x14ac:dyDescent="0.2">
      <c r="L36" s="2">
        <v>43770</v>
      </c>
      <c r="M36" t="s">
        <v>14</v>
      </c>
      <c r="N36" t="s">
        <v>16</v>
      </c>
    </row>
    <row r="37" spans="12:14" x14ac:dyDescent="0.2">
      <c r="L37" s="2">
        <v>43800</v>
      </c>
      <c r="M37" t="s">
        <v>14</v>
      </c>
      <c r="N37" t="s">
        <v>16</v>
      </c>
    </row>
    <row r="38" spans="12:14" x14ac:dyDescent="0.2">
      <c r="L38" s="2">
        <v>43831</v>
      </c>
      <c r="M38" t="s">
        <v>9</v>
      </c>
      <c r="N38" t="s">
        <v>16</v>
      </c>
    </row>
    <row r="39" spans="12:14" x14ac:dyDescent="0.2">
      <c r="L39" s="2">
        <v>43862</v>
      </c>
      <c r="M39" t="s">
        <v>9</v>
      </c>
      <c r="N39" t="s">
        <v>16</v>
      </c>
    </row>
    <row r="40" spans="12:14" x14ac:dyDescent="0.2">
      <c r="L40" s="2">
        <v>43891</v>
      </c>
      <c r="M40" t="s">
        <v>9</v>
      </c>
      <c r="N40" t="s">
        <v>16</v>
      </c>
    </row>
    <row r="41" spans="12:14" x14ac:dyDescent="0.2">
      <c r="L41" s="2">
        <v>43922</v>
      </c>
      <c r="M41" t="s">
        <v>11</v>
      </c>
      <c r="N41" t="s">
        <v>16</v>
      </c>
    </row>
    <row r="42" spans="12:14" x14ac:dyDescent="0.2">
      <c r="L42" s="2">
        <v>43952</v>
      </c>
      <c r="M42" t="s">
        <v>11</v>
      </c>
      <c r="N42" t="s">
        <v>17</v>
      </c>
    </row>
    <row r="43" spans="12:14" x14ac:dyDescent="0.2">
      <c r="L43" s="2">
        <v>43983</v>
      </c>
      <c r="M43" t="s">
        <v>11</v>
      </c>
      <c r="N43" t="s">
        <v>17</v>
      </c>
    </row>
    <row r="44" spans="12:14" x14ac:dyDescent="0.2">
      <c r="L44" s="2">
        <v>44013</v>
      </c>
      <c r="M44" t="s">
        <v>13</v>
      </c>
      <c r="N44" t="s">
        <v>17</v>
      </c>
    </row>
    <row r="45" spans="12:14" x14ac:dyDescent="0.2">
      <c r="L45" s="2">
        <v>44044</v>
      </c>
      <c r="M45" t="s">
        <v>13</v>
      </c>
      <c r="N45" t="s">
        <v>17</v>
      </c>
    </row>
    <row r="46" spans="12:14" x14ac:dyDescent="0.2">
      <c r="L46" s="2">
        <v>44075</v>
      </c>
      <c r="M46" t="s">
        <v>13</v>
      </c>
      <c r="N46" t="s">
        <v>17</v>
      </c>
    </row>
    <row r="47" spans="12:14" x14ac:dyDescent="0.2">
      <c r="L47" s="2">
        <v>44105</v>
      </c>
      <c r="M47" t="s">
        <v>14</v>
      </c>
      <c r="N47" t="s">
        <v>17</v>
      </c>
    </row>
    <row r="48" spans="12:14" x14ac:dyDescent="0.2">
      <c r="L48" s="2">
        <v>44136</v>
      </c>
      <c r="M48" t="s">
        <v>14</v>
      </c>
      <c r="N48" t="s">
        <v>17</v>
      </c>
    </row>
    <row r="49" spans="12:14" x14ac:dyDescent="0.2">
      <c r="L49" s="2">
        <v>44166</v>
      </c>
      <c r="M49" t="s">
        <v>14</v>
      </c>
      <c r="N49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showGridLines="0" tabSelected="1" zoomScale="114" zoomScaleNormal="114" workbookViewId="0">
      <selection sqref="A1:F1"/>
    </sheetView>
  </sheetViews>
  <sheetFormatPr baseColWidth="10" defaultColWidth="9.1640625" defaultRowHeight="14" x14ac:dyDescent="0.2"/>
  <cols>
    <col min="1" max="1" width="40.83203125" style="64" customWidth="1"/>
    <col min="2" max="2" width="18.33203125" style="64" customWidth="1"/>
    <col min="3" max="3" width="28.5" style="64" customWidth="1"/>
    <col min="4" max="4" width="28.5" style="84" customWidth="1"/>
    <col min="5" max="5" width="21.83203125" style="84" customWidth="1"/>
    <col min="6" max="6" width="7.5" style="64" customWidth="1"/>
    <col min="7" max="7" width="4" style="85" customWidth="1"/>
    <col min="8" max="8" width="85.33203125" style="86" customWidth="1"/>
    <col min="9" max="9" width="14.83203125" style="64" hidden="1" customWidth="1"/>
    <col min="10" max="11" width="9.83203125" style="64" hidden="1" customWidth="1"/>
    <col min="12" max="13" width="0" style="64" hidden="1" customWidth="1"/>
    <col min="14" max="16384" width="9.1640625" style="64"/>
  </cols>
  <sheetData>
    <row r="1" spans="1:13" ht="56" customHeight="1" x14ac:dyDescent="0.3">
      <c r="A1" s="167" t="s">
        <v>60</v>
      </c>
      <c r="B1" s="168"/>
      <c r="C1" s="168"/>
      <c r="D1" s="168"/>
      <c r="E1" s="168"/>
      <c r="F1" s="168"/>
      <c r="G1" s="62"/>
      <c r="H1" s="63" t="s">
        <v>61</v>
      </c>
    </row>
    <row r="2" spans="1:13" s="67" customFormat="1" ht="17" x14ac:dyDescent="0.2">
      <c r="A2" s="169" t="s">
        <v>62</v>
      </c>
      <c r="B2" s="170"/>
      <c r="C2" s="170"/>
      <c r="D2" s="170"/>
      <c r="E2" s="170"/>
      <c r="F2" s="170"/>
      <c r="G2" s="65"/>
      <c r="H2" s="66" t="s">
        <v>63</v>
      </c>
    </row>
    <row r="3" spans="1:13" s="67" customFormat="1" ht="17" x14ac:dyDescent="0.2">
      <c r="A3" s="68" t="s">
        <v>64</v>
      </c>
      <c r="B3" s="171"/>
      <c r="C3" s="172"/>
      <c r="D3" s="172"/>
      <c r="E3" s="172"/>
      <c r="F3" s="172"/>
      <c r="G3" s="69" t="s">
        <v>65</v>
      </c>
      <c r="H3" s="70" t="s">
        <v>66</v>
      </c>
    </row>
    <row r="4" spans="1:13" s="67" customFormat="1" ht="17" x14ac:dyDescent="0.2">
      <c r="A4" s="68" t="s">
        <v>67</v>
      </c>
      <c r="B4" s="173"/>
      <c r="C4" s="173"/>
      <c r="D4" s="173"/>
      <c r="E4" s="173"/>
      <c r="F4" s="173"/>
      <c r="G4" s="69" t="s">
        <v>65</v>
      </c>
      <c r="H4" s="71" t="s">
        <v>68</v>
      </c>
    </row>
    <row r="5" spans="1:13" s="67" customFormat="1" ht="17" x14ac:dyDescent="0.2">
      <c r="A5" s="174" t="s">
        <v>69</v>
      </c>
      <c r="B5" s="175"/>
      <c r="C5" s="175"/>
      <c r="D5" s="175"/>
      <c r="E5" s="175"/>
      <c r="F5" s="175"/>
      <c r="G5" s="69" t="s">
        <v>65</v>
      </c>
      <c r="H5" s="72" t="s">
        <v>69</v>
      </c>
      <c r="I5" s="73"/>
      <c r="J5" s="73"/>
      <c r="K5" s="73"/>
      <c r="L5" s="73"/>
      <c r="M5" s="73"/>
    </row>
    <row r="6" spans="1:13" s="67" customFormat="1" ht="17" x14ac:dyDescent="0.2">
      <c r="A6" s="68" t="s">
        <v>70</v>
      </c>
      <c r="B6" s="162"/>
      <c r="C6" s="162"/>
      <c r="D6" s="162"/>
      <c r="E6" s="162"/>
      <c r="F6" s="162"/>
      <c r="G6" s="69" t="s">
        <v>65</v>
      </c>
      <c r="H6" s="71" t="s">
        <v>71</v>
      </c>
      <c r="I6" s="74"/>
      <c r="J6" s="74"/>
      <c r="K6" s="74"/>
      <c r="L6" s="74"/>
      <c r="M6" s="74"/>
    </row>
    <row r="7" spans="1:13" s="67" customFormat="1" ht="17" x14ac:dyDescent="0.2">
      <c r="A7" s="68" t="s">
        <v>72</v>
      </c>
      <c r="B7" s="162"/>
      <c r="C7" s="162"/>
      <c r="D7" s="162"/>
      <c r="E7" s="162"/>
      <c r="F7" s="162"/>
      <c r="G7" s="69" t="s">
        <v>65</v>
      </c>
      <c r="H7" s="71" t="s">
        <v>73</v>
      </c>
    </row>
    <row r="8" spans="1:13" s="67" customFormat="1" ht="17" x14ac:dyDescent="0.2">
      <c r="A8" s="68" t="s">
        <v>74</v>
      </c>
      <c r="B8" s="176"/>
      <c r="C8" s="162"/>
      <c r="D8" s="162"/>
      <c r="E8" s="162"/>
      <c r="F8" s="162"/>
      <c r="G8" s="69" t="s">
        <v>65</v>
      </c>
      <c r="H8" s="71" t="s">
        <v>75</v>
      </c>
    </row>
    <row r="9" spans="1:13" s="67" customFormat="1" ht="17" x14ac:dyDescent="0.2">
      <c r="A9" s="177" t="s">
        <v>76</v>
      </c>
      <c r="B9" s="178"/>
      <c r="C9" s="178"/>
      <c r="D9" s="178"/>
      <c r="E9" s="178"/>
      <c r="F9" s="178"/>
      <c r="G9" s="69" t="s">
        <v>65</v>
      </c>
      <c r="H9" s="75" t="s">
        <v>76</v>
      </c>
      <c r="I9" s="76"/>
      <c r="J9" s="76"/>
      <c r="K9" s="76"/>
      <c r="L9" s="76"/>
      <c r="M9" s="76"/>
    </row>
    <row r="10" spans="1:13" s="67" customFormat="1" ht="33.75" customHeight="1" x14ac:dyDescent="0.2">
      <c r="A10" s="77" t="s">
        <v>77</v>
      </c>
      <c r="B10" s="179"/>
      <c r="C10" s="179"/>
      <c r="D10" s="179"/>
      <c r="E10" s="179"/>
      <c r="F10" s="179"/>
      <c r="G10" s="69" t="s">
        <v>65</v>
      </c>
      <c r="H10" s="78" t="s">
        <v>78</v>
      </c>
      <c r="I10" s="67" t="s">
        <v>27</v>
      </c>
    </row>
    <row r="11" spans="1:13" s="67" customFormat="1" ht="73.5" customHeight="1" x14ac:dyDescent="0.2">
      <c r="A11" s="79" t="s">
        <v>79</v>
      </c>
      <c r="B11" s="166"/>
      <c r="C11" s="166"/>
      <c r="D11" s="166"/>
      <c r="E11" s="166"/>
      <c r="F11" s="166"/>
      <c r="G11" s="69" t="s">
        <v>65</v>
      </c>
      <c r="H11" s="78" t="s">
        <v>80</v>
      </c>
    </row>
    <row r="12" spans="1:13" s="67" customFormat="1" ht="72.5" customHeight="1" x14ac:dyDescent="0.2">
      <c r="A12" s="80" t="s">
        <v>81</v>
      </c>
      <c r="B12" s="166"/>
      <c r="C12" s="166"/>
      <c r="D12" s="166"/>
      <c r="E12" s="166"/>
      <c r="F12" s="166"/>
      <c r="G12" s="69" t="s">
        <v>65</v>
      </c>
      <c r="H12" s="81" t="s">
        <v>82</v>
      </c>
    </row>
    <row r="13" spans="1:13" s="67" customFormat="1" ht="34" x14ac:dyDescent="0.2">
      <c r="A13" s="159" t="s">
        <v>83</v>
      </c>
      <c r="B13" s="160"/>
      <c r="C13" s="161"/>
      <c r="D13" s="162"/>
      <c r="E13" s="162"/>
      <c r="F13" s="162"/>
      <c r="G13" s="69" t="s">
        <v>65</v>
      </c>
      <c r="H13" s="78" t="s">
        <v>84</v>
      </c>
    </row>
    <row r="14" spans="1:13" s="67" customFormat="1" ht="34" x14ac:dyDescent="0.2">
      <c r="A14" s="159" t="s">
        <v>85</v>
      </c>
      <c r="B14" s="160"/>
      <c r="C14" s="162"/>
      <c r="D14" s="162"/>
      <c r="E14" s="162"/>
      <c r="F14" s="162"/>
      <c r="G14" s="69"/>
      <c r="H14" s="78" t="s">
        <v>86</v>
      </c>
    </row>
    <row r="15" spans="1:13" s="67" customFormat="1" ht="34" x14ac:dyDescent="0.2">
      <c r="A15" s="80" t="s">
        <v>87</v>
      </c>
      <c r="B15" s="163"/>
      <c r="C15" s="163"/>
      <c r="D15" s="163"/>
      <c r="E15" s="163"/>
      <c r="F15" s="163"/>
      <c r="G15" s="69" t="s">
        <v>65</v>
      </c>
      <c r="H15" s="78" t="s">
        <v>88</v>
      </c>
    </row>
    <row r="16" spans="1:13" s="67" customFormat="1" ht="17" x14ac:dyDescent="0.2">
      <c r="A16" s="151" t="s">
        <v>89</v>
      </c>
      <c r="B16" s="152"/>
      <c r="C16" s="164"/>
      <c r="D16" s="165"/>
      <c r="E16" s="165"/>
      <c r="F16" s="165"/>
      <c r="G16" s="69" t="s">
        <v>65</v>
      </c>
      <c r="H16" s="78" t="s">
        <v>90</v>
      </c>
    </row>
    <row r="17" spans="1:8" s="67" customFormat="1" ht="51" x14ac:dyDescent="0.2">
      <c r="A17" s="151" t="s">
        <v>91</v>
      </c>
      <c r="B17" s="152"/>
      <c r="C17" s="153"/>
      <c r="D17" s="153"/>
      <c r="E17" s="153"/>
      <c r="F17" s="153"/>
      <c r="G17" s="69" t="s">
        <v>65</v>
      </c>
      <c r="H17" s="78" t="s">
        <v>92</v>
      </c>
    </row>
    <row r="18" spans="1:8" s="67" customFormat="1" ht="56.25" customHeight="1" thickBot="1" x14ac:dyDescent="0.25">
      <c r="A18" s="154" t="s">
        <v>93</v>
      </c>
      <c r="B18" s="155"/>
      <c r="C18" s="156"/>
      <c r="D18" s="157"/>
      <c r="E18" s="157"/>
      <c r="F18" s="158"/>
      <c r="G18" s="82"/>
      <c r="H18" s="83" t="s">
        <v>94</v>
      </c>
    </row>
  </sheetData>
  <mergeCells count="23">
    <mergeCell ref="B12:F12"/>
    <mergeCell ref="A1:F1"/>
    <mergeCell ref="A2:F2"/>
    <mergeCell ref="B3:F3"/>
    <mergeCell ref="B4:F4"/>
    <mergeCell ref="A5:F5"/>
    <mergeCell ref="B6:F6"/>
    <mergeCell ref="B7:F7"/>
    <mergeCell ref="B8:F8"/>
    <mergeCell ref="A9:F9"/>
    <mergeCell ref="B10:F10"/>
    <mergeCell ref="B11:F11"/>
    <mergeCell ref="A17:B17"/>
    <mergeCell ref="C17:F17"/>
    <mergeCell ref="A18:B18"/>
    <mergeCell ref="C18:F18"/>
    <mergeCell ref="A13:B13"/>
    <mergeCell ref="C13:F13"/>
    <mergeCell ref="A14:B14"/>
    <mergeCell ref="C14:F14"/>
    <mergeCell ref="B15:F15"/>
    <mergeCell ref="A16:B16"/>
    <mergeCell ref="C16:F16"/>
  </mergeCells>
  <printOptions horizontalCentered="1"/>
  <pageMargins left="0.17" right="0.16" top="0.5" bottom="0.5" header="0.25" footer="0.25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8DDEA4518A494C83CF52CBBAADDFB7" ma:contentTypeVersion="36" ma:contentTypeDescription="Create a new document." ma:contentTypeScope="" ma:versionID="77285604bbd5d664a8e843f63357a910">
  <xsd:schema xmlns:xsd="http://www.w3.org/2001/XMLSchema" xmlns:xs="http://www.w3.org/2001/XMLSchema" xmlns:p="http://schemas.microsoft.com/office/2006/metadata/properties" xmlns:ns2="be1a8565-f7b4-429e-9beb-d158742505c7" xmlns:ns3="ca42e56b-bc88-4832-895c-a5c8772d8fb2" targetNamespace="http://schemas.microsoft.com/office/2006/metadata/properties" ma:root="true" ma:fieldsID="0ac19c48f511c0fa49d5cf676e7d3770" ns2:_="" ns3:_="">
    <xsd:import namespace="be1a8565-f7b4-429e-9beb-d158742505c7"/>
    <xsd:import namespace="ca42e56b-bc88-4832-895c-a5c8772d8fb2"/>
    <xsd:element name="properties">
      <xsd:complexType>
        <xsd:sequence>
          <xsd:element name="documentManagement">
            <xsd:complexType>
              <xsd:all>
                <xsd:element ref="ns2:_Stream" minOccurs="0"/>
                <xsd:element ref="ns2:Language" minOccurs="0"/>
                <xsd:element ref="ns2:Communication" minOccurs="0"/>
                <xsd:element ref="ns2:Document_x0020_Status" minOccurs="0"/>
                <xsd:element ref="ns2:Actions" minOccurs="0"/>
                <xsd:element ref="ns2:IWAE_4ee9141b_x002d_fdd1_x002d_4f55_x002d_9cbd_x002d_5c4276329616" minOccurs="0"/>
                <xsd:element ref="ns3:_dlc_DocId" minOccurs="0"/>
                <xsd:element ref="ns3:_dlc_DocIdUrl" minOccurs="0"/>
                <xsd:element ref="ns3:_dlc_DocIdPersistId" minOccurs="0"/>
                <xsd:element ref="ns2:_Stream_x003a_1st_txt" minOccurs="0"/>
                <xsd:element ref="ns2:_Stream_x003a_2nd_txt" minOccurs="0"/>
                <xsd:element ref="ns2:Doc_x002f_Tool_x0020_Type"/>
                <xsd:element ref="ns2:Source" minOccurs="0"/>
                <xsd:element ref="ns2:_wfo" minOccurs="0"/>
                <xsd:element ref="ns2:ah" minOccurs="0"/>
                <xsd:element ref="ns2:approvers" minOccurs="0"/>
                <xsd:element ref="ns2:comment" minOccurs="0"/>
                <xsd:element ref="ns2:IWAE_5267aa77_x002d_000b_x002d_4e23_x002d_8ef1_x002d_5dc9edf6e6f0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a8565-f7b4-429e-9beb-d158742505c7" elementFormDefault="qualified">
    <xsd:import namespace="http://schemas.microsoft.com/office/2006/documentManagement/types"/>
    <xsd:import namespace="http://schemas.microsoft.com/office/infopath/2007/PartnerControls"/>
    <xsd:element name="_Stream" ma:index="2" nillable="true" ma:displayName="Stream" ma:list="{be5b2911-5291-45fb-9ded-8540d9b8909f}" ma:internalName="_Stream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3" nillable="true" ma:displayName="Language" ma:list="{648989ca-258d-4441-8e57-89e928acb28f}" ma:internalName="Language" ma:showField="Language">
      <xsd:simpleType>
        <xsd:restriction base="dms:Lookup"/>
      </xsd:simpleType>
    </xsd:element>
    <xsd:element name="Communication" ma:index="4" nillable="true" ma:displayName="Communication" ma:list="{648989ca-258d-4441-8e57-89e928acb28f}" ma:internalName="Communication" ma:showField="Facing">
      <xsd:simpleType>
        <xsd:restriction base="dms:Lookup"/>
      </xsd:simpleType>
    </xsd:element>
    <xsd:element name="Document_x0020_Status" ma:index="5" nillable="true" ma:displayName="Document Status" ma:list="{648989ca-258d-4441-8e57-89e928acb28f}" ma:internalName="Document_x0020_Status" ma:showField="Document_x0020_Status">
      <xsd:simpleType>
        <xsd:restriction base="dms:Lookup"/>
      </xsd:simpleType>
    </xsd:element>
    <xsd:element name="Actions" ma:index="6" nillable="true" ma:displayName="Actions" ma:hidden="true" ma:internalName="Actions" ma:readOnly="false">
      <xsd:simpleType>
        <xsd:restriction base="dms:Unknown"/>
      </xsd:simpleType>
    </xsd:element>
    <xsd:element name="IWAE_4ee9141b_x002d_fdd1_x002d_4f55_x002d_9cbd_x002d_5c4276329616" ma:index="7" nillable="true" ma:displayName="Set to Obsolete" ma:internalName="IWAE_4ee9141b_x002d_fdd1_x002d_4f55_x002d_9cbd_x002d_5c4276329616">
      <xsd:simpleType>
        <xsd:restriction base="dms:Unknown"/>
      </xsd:simpleType>
    </xsd:element>
    <xsd:element name="_Stream_x003a_1st_txt" ma:index="13" nillable="true" ma:displayName="_Stream:1st_txt" ma:list="{be5b2911-5291-45fb-9ded-8540d9b8909f}" ma:internalName="_Stream_x003a_1st_txt" ma:readOnly="true" ma:showField="_x0031_st_txt" ma:web="03f50d86-7e84-4bfe-b1c2-125a59adaa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Stream_x003a_2nd_txt" ma:index="14" nillable="true" ma:displayName="_Stream:2nd_txt" ma:list="{be5b2911-5291-45fb-9ded-8540d9b8909f}" ma:internalName="_Stream_x003a_2nd_txt" ma:readOnly="true" ma:showField="_x0032_nd_txt" ma:web="03f50d86-7e84-4bfe-b1c2-125a59adaa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_x002f_Tool_x0020_Type" ma:index="19" ma:displayName="Doc/Tool Type" ma:list="{648989ca-258d-4441-8e57-89e928acb28f}" ma:internalName="Doc_x002f_Tool_x0020_Type" ma:showField="Doc_x002f_Tool_x0020_Type">
      <xsd:simpleType>
        <xsd:restriction base="dms:Lookup"/>
      </xsd:simpleType>
    </xsd:element>
    <xsd:element name="Source" ma:index="20" nillable="true" ma:displayName="Source" ma:default="GP" ma:format="Dropdown" ma:internalName="Source">
      <xsd:simpleType>
        <xsd:union memberTypes="dms:Text">
          <xsd:simpleType>
            <xsd:restriction base="dms:Choice">
              <xsd:enumeration value="GP"/>
              <xsd:enumeration value="Finance"/>
              <xsd:enumeration value="Legal"/>
              <xsd:enumeration value="Marketing"/>
              <xsd:enumeration value="ACE"/>
              <xsd:enumeration value="PMO"/>
              <xsd:enumeration value="HR"/>
            </xsd:restriction>
          </xsd:simpleType>
        </xsd:union>
      </xsd:simpleType>
    </xsd:element>
    <xsd:element name="_wfo" ma:index="21" nillable="true" ma:displayName="_wfo" ma:default="Undefined" ma:internalName="_wfo">
      <xsd:simpleType>
        <xsd:restriction base="dms:Text">
          <xsd:maxLength value="15"/>
        </xsd:restriction>
      </xsd:simpleType>
    </xsd:element>
    <xsd:element name="ah" ma:index="22" nillable="true" ma:displayName="Approval History" ma:internalName="ah">
      <xsd:simpleType>
        <xsd:restriction base="dms:Unknown"/>
      </xsd:simpleType>
    </xsd:element>
    <xsd:element name="approvers" ma:index="23" nillable="true" ma:displayName="approvers" ma:list="UserInfo" ma:SharePointGroup="0" ma:internalName="approvers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" ma:index="24" nillable="true" ma:displayName="comment" ma:internalName="comment">
      <xsd:simpleType>
        <xsd:restriction base="dms:Note">
          <xsd:maxLength value="255"/>
        </xsd:restriction>
      </xsd:simpleType>
    </xsd:element>
    <xsd:element name="IWAE_5267aa77_x002d_000b_x002d_4e23_x002d_8ef1_x002d_5dc9edf6e6f0" ma:index="25" nillable="true" ma:displayName="Run Approval Workflow (disabled)" ma:internalName="IWAE_5267aa77_x002d_000b_x002d_4e23_x002d_8ef1_x002d_5dc9edf6e6f0">
      <xsd:simpleType>
        <xsd:restriction base="dms:Unknown"/>
      </xsd:simpleType>
    </xsd:element>
    <xsd:element name="Phase" ma:index="26" nillable="true" ma:displayName="Phase" ma:list="{648989ca-258d-4441-8e57-89e928acb28f}" ma:internalName="Phase" ma:showField="Phas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e56b-bc88-4832-895c-a5c8772d8f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a42e56b-bc88-4832-895c-a5c8772d8fb2">Z3ZR4PWJDZ74-82-218</_dlc_DocId>
    <_dlc_DocIdUrl xmlns="ca42e56b-bc88-4832-895c-a5c8772d8fb2">
      <Url>https://intranet.camso.co/teams/GP/_layouts/DocIdRedir.aspx?ID=Z3ZR4PWJDZ74-82-218</Url>
      <Description>Z3ZR4PWJDZ74-82-218</Description>
    </_dlc_DocIdUrl>
    <Actions xmlns="be1a8565-f7b4-429e-9beb-d158742505c7" xsi:nil="true"/>
    <Source xmlns="be1a8565-f7b4-429e-9beb-d158742505c7">GP</Source>
    <comment xmlns="be1a8565-f7b4-429e-9beb-d158742505c7" xsi:nil="true"/>
    <IWAE_4ee9141b_x002d_fdd1_x002d_4f55_x002d_9cbd_x002d_5c4276329616 xmlns="be1a8565-f7b4-429e-9beb-d158742505c7" xsi:nil="true"/>
    <Document_x0020_Status xmlns="be1a8565-f7b4-429e-9beb-d158742505c7" xsi:nil="true"/>
    <_wfo xmlns="be1a8565-f7b4-429e-9beb-d158742505c7">Undefined</_wfo>
    <approvers xmlns="be1a8565-f7b4-429e-9beb-d158742505c7">
      <UserInfo>
        <DisplayName/>
        <AccountId xsi:nil="true"/>
        <AccountType/>
      </UserInfo>
    </approvers>
    <_Stream xmlns="be1a8565-f7b4-429e-9beb-d158742505c7">
      <Value>5</Value>
      <Value>2</Value>
      <Value>1</Value>
      <Value>4</Value>
    </_Stream>
    <ah xmlns="be1a8565-f7b4-429e-9beb-d158742505c7">43af319f-6173-4292-8275-a9b64a337737</ah>
    <IWAE_5267aa77_x002d_000b_x002d_4e23_x002d_8ef1_x002d_5dc9edf6e6f0 xmlns="be1a8565-f7b4-429e-9beb-d158742505c7" xsi:nil="true"/>
    <Language xmlns="be1a8565-f7b4-429e-9beb-d158742505c7">1</Language>
    <Communication xmlns="be1a8565-f7b4-429e-9beb-d158742505c7">2</Communication>
    <Doc_x002f_Tool_x0020_Type xmlns="be1a8565-f7b4-429e-9beb-d158742505c7">44</Doc_x002f_Tool_x0020_Type>
    <Phase xmlns="be1a8565-f7b4-429e-9beb-d158742505c7">27</Phase>
  </documentManagement>
</p:properties>
</file>

<file path=customXml/itemProps1.xml><?xml version="1.0" encoding="utf-8"?>
<ds:datastoreItem xmlns:ds="http://schemas.openxmlformats.org/officeDocument/2006/customXml" ds:itemID="{710C0BBE-D314-4219-926C-69AAB05604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129B6-9764-4780-9EEE-331034900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a8565-f7b4-429e-9beb-d158742505c7"/>
    <ds:schemaRef ds:uri="ca42e56b-bc88-4832-895c-a5c8772d8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229AA-49D3-4CD9-AE49-F120DD55FF0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ADAEF15-1986-4C20-9AD9-3AD40A81E2A9}">
  <ds:schemaRefs>
    <ds:schemaRef ds:uri="http://schemas.microsoft.com/office/2006/metadata/properties"/>
    <ds:schemaRef ds:uri="http://schemas.microsoft.com/office/infopath/2007/PartnerControls"/>
    <ds:schemaRef ds:uri="ca42e56b-bc88-4832-895c-a5c8772d8fb2"/>
    <ds:schemaRef ds:uri="be1a8565-f7b4-429e-9beb-d158742505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QBR INFOS</vt:lpstr>
      <vt:lpstr>CAMSO FORECAST</vt:lpstr>
      <vt:lpstr>SUPPLIER CAPACITY INFORMATION</vt:lpstr>
      <vt:lpstr>SALES INFORMATION</vt:lpstr>
      <vt:lpstr>RISK IDENTIFICATION</vt:lpstr>
      <vt:lpstr>CONSTANT</vt:lpstr>
      <vt:lpstr>VAVE SUGGESTION</vt:lpstr>
      <vt:lpstr>'QBR INFOS'!Zone_d_impression</vt:lpstr>
      <vt:lpstr>'VAVE SUGGESTION'!Zone_d_impression</vt:lpstr>
    </vt:vector>
  </TitlesOfParts>
  <Company>Camoplast Solideal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Melodie Marcoux</dc:creator>
  <cp:lastModifiedBy>Marie-Michèle Cliche</cp:lastModifiedBy>
  <cp:lastPrinted>2017-11-07T15:00:14Z</cp:lastPrinted>
  <dcterms:created xsi:type="dcterms:W3CDTF">2017-10-26T13:50:59Z</dcterms:created>
  <dcterms:modified xsi:type="dcterms:W3CDTF">2019-03-14T15:37:56Z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0x010100058DDEA4518A494C83CF52CBBAADDFB7</vt:lpwstr>
  </property>
  <property fmtid="{D5CDD505-2E9C-101B-9397-08002B2CF9AE}" pid="3" name="_dlc_DocIdItemGuid">
    <vt:lpwstr>fbf0bad3-f6b9-4bd2-8d95-891c5cb46bee</vt:lpwstr>
  </property>
  <property fmtid="{D5CDD505-2E9C-101B-9397-08002B2CF9AE}" pid="4" name="Order">
    <vt:r8>21800</vt:r8>
  </property>
</Properties>
</file>